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BELLAS ARTES 2024\PLAN OPERATIVO ANUAL\"/>
    </mc:Choice>
  </mc:AlternateContent>
  <xr:revisionPtr revIDLastSave="0" documentId="13_ncr:1_{16D4DDA2-0934-4BD3-AB99-CF959A421DC4}" xr6:coauthVersionLast="47" xr6:coauthVersionMax="47" xr10:uidLastSave="{00000000-0000-0000-0000-000000000000}"/>
  <bookViews>
    <workbookView xWindow="-120" yWindow="-120" windowWidth="20730" windowHeight="11160" tabRatio="470" xr2:uid="{36F7732F-2F8C-4192-9F27-D106983B75F8}"/>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7" i="1" l="1"/>
  <c r="G137" i="1"/>
  <c r="G159" i="1" l="1"/>
  <c r="G108" i="1"/>
  <c r="G97" i="1"/>
  <c r="G150" i="1"/>
  <c r="G123" i="1"/>
</calcChain>
</file>

<file path=xl/sharedStrings.xml><?xml version="1.0" encoding="utf-8"?>
<sst xmlns="http://schemas.openxmlformats.org/spreadsheetml/2006/main" count="1428" uniqueCount="875">
  <si>
    <t>Periodo de Ejecución:</t>
  </si>
  <si>
    <t>Eje Estratégico:</t>
  </si>
  <si>
    <t>Cultura e identidad nacional en un mundo global (Eje II de la Estrategia Nacional de Desarrollo)</t>
  </si>
  <si>
    <t>Objetivo Estratégico:</t>
  </si>
  <si>
    <t>Promover una acción cultural eficiente que potencie su vínculo con el desarrollo nacional</t>
  </si>
  <si>
    <t>Difusión de las Bellas Artes</t>
  </si>
  <si>
    <t>Contacto:</t>
  </si>
  <si>
    <t>Realización de exposiciones de artistas locales y extranjeros en las áreas de la DBGA destinadas a ese fin y a través de plataformas virtuales</t>
  </si>
  <si>
    <t>Fomentar y difundir las artes visuales nacionales e internacionales en sus diferentes expresiones</t>
  </si>
  <si>
    <t>Enero - Diciembre</t>
  </si>
  <si>
    <t>Cantidad de visitantes. Cantidad de exposiciones realizadas</t>
  </si>
  <si>
    <t>Realización de exposiciones de artistas internacionales en otros espacios de exhibición  en el interior del país</t>
  </si>
  <si>
    <t>Fomentar y difundir las artes visuales de otros países en sus diferentes expresiones y movimientos artísticos</t>
  </si>
  <si>
    <t>Mejorar el sistema de galería para exhibición de obras (iluminación, sistema de rieles y cables para colgado de obras, sistema de sonido, climatización -control de temperatura y humedad- y sistema seguridad -cámaras-</t>
  </si>
  <si>
    <t>Ofrecer un servicio de la calidad que cumpla con todos los estándares  internacionales de preservación de obras artísticas y patrimonio</t>
  </si>
  <si>
    <t xml:space="preserve">Equipos tecnológicos, material de ferretería, personal técnico y mano de obra para instalaciones </t>
  </si>
  <si>
    <t>N/A</t>
  </si>
  <si>
    <t>Cantidad de equipos instalados</t>
  </si>
  <si>
    <t xml:space="preserve">Presentación de obras teatrales dominicanas y extranjeras (estrenos o propuestas comprobadas) que forman parte del repertorio de la Compañía Nacional de Teatro </t>
  </si>
  <si>
    <t>Fomentar y difundir el teatro dominicano en el Distrito Nacional</t>
  </si>
  <si>
    <t xml:space="preserve">Material promocional, impresiones, recursos creativos y técnicos, refrigerios. </t>
  </si>
  <si>
    <t>Cantidad de público asistente. Cantidad de funciones presentadas  (presencial y/o virtualmente)</t>
  </si>
  <si>
    <t>Fomentar y difundir el teatro dominicano en el interior del país</t>
  </si>
  <si>
    <t>Material promocional, impresiones, viáticos, transporte, envío de paquetes, recursos creativos y técnicos.</t>
  </si>
  <si>
    <t>Cantidad de público asistente. Cantidad de presentaciones realizadas. Cantidad de provincias impactadas</t>
  </si>
  <si>
    <t xml:space="preserve">Presentación de obras de teatro con contenido educativo, social y patriótico en las que se da a conocer la dramaturgia nacional y universal. </t>
  </si>
  <si>
    <t>Fomentar y difundir el teatro de carácter popular en el Distrito Nacional</t>
  </si>
  <si>
    <t>Realización de gira nacional</t>
  </si>
  <si>
    <t>Fomentar y difundir el teatro de carácter popular en el interior del país</t>
  </si>
  <si>
    <t>Material promocional, impresiones, viáticos, transporte, envío de paquetes, recursos creativos y técnicos</t>
  </si>
  <si>
    <t>Fomentar y difundir el ballet clásico en el Distrito Nacional</t>
  </si>
  <si>
    <t>Fomentar y difundir el ballet clásico en el interior del país</t>
  </si>
  <si>
    <t>Realización de presentaciones artísticas en las que se muestran las nuevas tendencias de la danza contemporánea en su diversidad</t>
  </si>
  <si>
    <t>Fomentar y difundir la danza contemporánea en el Distrito Nacional</t>
  </si>
  <si>
    <t>Material promocional, impresiones, recursos creativos y técnicos</t>
  </si>
  <si>
    <t>Cantidad de público asistente. Cantidad de presentaciones realizadas (presencial y/o virtualmente)</t>
  </si>
  <si>
    <t>Fomentar y difundir la danza contemporánea en el interior del país</t>
  </si>
  <si>
    <t xml:space="preserve">Realización de un programa talleres de introducción a la danza contemporánea abierto al público </t>
  </si>
  <si>
    <t>Cantidad de talleres realizados, cantidad de participantes</t>
  </si>
  <si>
    <t>Realización de presentaciones artísticas en las que se difunden los ritmos, costumbres y tradiciones folklóricas dominicanas</t>
  </si>
  <si>
    <t>Fomentar y difundir la danza folklórica en el Distrito Nacional</t>
  </si>
  <si>
    <t>Febrero - Diciembre</t>
  </si>
  <si>
    <t xml:space="preserve">Cantidad de público asistente. Cantidad de presentaciones realizadas. </t>
  </si>
  <si>
    <t>Fomentar y difundir la danza folklórica en el interior del país</t>
  </si>
  <si>
    <t>Fomentar y difundir el canto lírico en el Distrito Nacional</t>
  </si>
  <si>
    <t>Fomentar y difundir el canto lírico en el interior del país</t>
  </si>
  <si>
    <t xml:space="preserve">Realización de conciertos en los que se pone en valor el canto coral </t>
  </si>
  <si>
    <t>Fomentar y difundir el canto coral en el Distrito Nacional</t>
  </si>
  <si>
    <t>Fomentar y difundir el canto coral en el interior del país</t>
  </si>
  <si>
    <t xml:space="preserve">Realización de concurso de composición coral dirigido a grupos corales públicos y privados del país </t>
  </si>
  <si>
    <t>Difundir el arte coral y la cultura dominicana por medio del canto coral</t>
  </si>
  <si>
    <t>Noviembre</t>
  </si>
  <si>
    <t>Material promocional, impresiones, recursos creativos y técnicos, refrigerios, premio en metálico, confección de placas y certificados</t>
  </si>
  <si>
    <t>Realización de conciertos de música orquestal ejecutada por jóvenes</t>
  </si>
  <si>
    <t>Fomentar y difundir la música ejecutada por jóvenes en el Distrito Nacional</t>
  </si>
  <si>
    <t>Fomentar y difundir la música ejecutada por jóvenes en el interior del país</t>
  </si>
  <si>
    <t>Ofrecer una programación teatral de alta calidad que actualice a la audiencia, a los teatristas y visitantes extranjeros sobre las nuevas corrientes del teatro dominicano e impulsar programas de capacitación y formación en áreas vinculadas a los procesos productivos de las industrias culturales</t>
  </si>
  <si>
    <t>Enero - Julio</t>
  </si>
  <si>
    <t>(Presupuesto directo del MINC)</t>
  </si>
  <si>
    <t>Fomentar y difundir el arte dominicano en el país y en extranjero</t>
  </si>
  <si>
    <t>Febrero - Junio - Diciembre</t>
  </si>
  <si>
    <t xml:space="preserve">Dar a conocer el trabajo de las compañías artísticas de la DGBA  en el territorio nacional y en el extranjero
</t>
  </si>
  <si>
    <t>Marzo - Diciembre</t>
  </si>
  <si>
    <t>Equipos audiovisuales, servicios técnicos y creativos, refrigerios</t>
  </si>
  <si>
    <t>Coordinar la participación (presencial o virtual) de los profesionales que conforman las compañías de Bellas Artes en eventos artísticos y culturales en el extranjero</t>
  </si>
  <si>
    <t>Coordinación del traslado de representantes de las compañías de DGBA a otros países para presentar sus producciones artísticas o a participar de festivales y mercados culturales</t>
  </si>
  <si>
    <t xml:space="preserve">Difundir las artes dominicanas en sus diferentes expresiones en el extranjero y participar en activades en las que se propicie el intercambio de ideas y conocimientos
</t>
  </si>
  <si>
    <t>Enero - Diciembre 2021</t>
  </si>
  <si>
    <t>Viáticos, pasajes aéreos, envío de paquetes, recursos creativos y técnicos</t>
  </si>
  <si>
    <t>Cantidad de viajes realizados / cantidad de participaciones virtuales logradas / cantidad de público asistente</t>
  </si>
  <si>
    <t>Apreciación de las Bellas Artes</t>
  </si>
  <si>
    <t>Crear y ejecutar un programa de educación en materia de apreciación artística para público general</t>
  </si>
  <si>
    <t>Ofrecimiento de charlas, conferencias, talleres y otras actividades didácticas sobre apreciación artística en general, o por rama del arte, para público de distintos grupos de edad</t>
  </si>
  <si>
    <t>Promover el valor del arte en la sociedad</t>
  </si>
  <si>
    <t>Coordinar la realización de actividades didácticas presenciales y virtuales por parte del talento de las distintas compañías en todo el territorio nacional</t>
  </si>
  <si>
    <t>Ofrecimiento de charlas, conferencias, talleres u otras actividades didácticas por parte del talento de las distintas compañías a través de plataformas virtuales y visitas a centros educativos y culturales en todo el territorio nacional, para dar a conocer su trabajo y educar sobre su rama del arte de especialidad</t>
  </si>
  <si>
    <t>Educar a la población en cuanto a las distintas manifestaciones artísticas y dar a conocer el trabajo de las compañías artísticas de la DGBA en el territorio nacional y en el extranjero / Lograr que  la población dominicana conozca la labor de las compañías artísticas de la DGBA</t>
  </si>
  <si>
    <t>Realizar investigaciones de campo de las distintas manifestaciones artísticas en todo el territorio nacional</t>
  </si>
  <si>
    <t>Viáticos, equipos informáticos y audiovisuales</t>
  </si>
  <si>
    <t>Reparar, dar mantenimiento y adquirir instrumentos musicales para las distintas compañías de la DGBA de esa rama del arte</t>
  </si>
  <si>
    <t>Instrumentos musicales. Contratación de empresas para reparación y mantenimiento</t>
  </si>
  <si>
    <t xml:space="preserve">Cantidad de activos adquiridos o reparados </t>
  </si>
  <si>
    <t xml:space="preserve">Periodo de Ejecución </t>
  </si>
  <si>
    <t>Descripción de las Actividades</t>
  </si>
  <si>
    <t>Inversión Presupuestaria RD$</t>
  </si>
  <si>
    <t xml:space="preserve">Indicadores de Logros </t>
  </si>
  <si>
    <t>Objetivo</t>
  </si>
  <si>
    <t xml:space="preserve">Actividades </t>
  </si>
  <si>
    <t xml:space="preserve">Cantidad de Insumos o Servicios a Contratar </t>
  </si>
  <si>
    <t>Exposiciones de artes visuales en la Galería Nacional y espacios disponibles en las entidades que la conforman</t>
  </si>
  <si>
    <t>Presentaciones de la Compañía Nacional de Teatro  en el D.N.</t>
  </si>
  <si>
    <t>Presentaciones de la Compañía Nacional de Teatro en el interior.</t>
  </si>
  <si>
    <t>Presentaciones del Teatro Rodante Dominicano  en el D.N.</t>
  </si>
  <si>
    <t>Presentaciones del Ballet Nacional Dominicano  en el D.N.</t>
  </si>
  <si>
    <t xml:space="preserve">Presentaciones del Teatro Rodante Dominicano en el interior de la República Dominicana </t>
  </si>
  <si>
    <t xml:space="preserve">Presentaciones del Ballet Nacional Dominicano en el interior de la República Dominicana </t>
  </si>
  <si>
    <t>Presentaciones de la Compañía de Danza Contemporánea  en el D.N.</t>
  </si>
  <si>
    <t xml:space="preserve">Presentaciones de la Compañía Danza Contemporánea en el interior de la República Dominicana </t>
  </si>
  <si>
    <t>Programa didáctico de la Compañía Danza Contemporánea</t>
  </si>
  <si>
    <t>Presentaciones del Ballet Folklórico Nacional  en el D.N.</t>
  </si>
  <si>
    <t xml:space="preserve">Presentaciones del Ballet Folklórico Nacional en el interior de la República Dominicana </t>
  </si>
  <si>
    <t>Presentaciones de la Compañía Lírica Nacional  en el D.N.</t>
  </si>
  <si>
    <t xml:space="preserve">Presentaciones de la Compañía Lírica Nacional en el interior de la República Dominicana </t>
  </si>
  <si>
    <t>Presentaciones del Coro Nacional  en el D.N.</t>
  </si>
  <si>
    <t xml:space="preserve">Presentaciones del Coro Nacional  en el interior de la República Dominicana </t>
  </si>
  <si>
    <t>Concurso de composición coral</t>
  </si>
  <si>
    <t>Presentaciones del Sistema de Orquestas Infantiles y Juveniles  en el D.N.</t>
  </si>
  <si>
    <t xml:space="preserve">Presentaciones del Sistema de Orquestas Infantiles y Juveniles en el interior de la República Dominicana </t>
  </si>
  <si>
    <t>Festival Nacional de Teatro</t>
  </si>
  <si>
    <t>Garantizar un servicio de calidad</t>
  </si>
  <si>
    <t>Recitales de graduación</t>
  </si>
  <si>
    <t>Mostrar el progreso en el aprendizaje de los alumnos trabajan para conseguir un alto rendimiento en sus especialidades instrumentales</t>
  </si>
  <si>
    <t>Eventos y/o presentaciones del Conservatorio Nacional de Música.</t>
  </si>
  <si>
    <t>Semana de la Música</t>
  </si>
  <si>
    <t>Intercambiar con estudiantes, docentes y profesionales de diferentes instituciones .</t>
  </si>
  <si>
    <t>CNM Tours</t>
  </si>
  <si>
    <t>Promover y fomentar la música en diferentes espacios a nivel nacional</t>
  </si>
  <si>
    <t>Concierto Navidad</t>
  </si>
  <si>
    <t>XVI Festival  Clarinetísimo (Dirigido a estudiantes de clarinete de todos los niveles para el estudio y difusión de este instrumento con la participación de invitados internacionales)</t>
  </si>
  <si>
    <t>Promover la práctica del instrumento de manera grupal en el país,</t>
  </si>
  <si>
    <t xml:space="preserve">Galas de graduación </t>
  </si>
  <si>
    <t>Efectuar un acto de graduación, que valide la calidad de los egresados de las escuelas durante todo el año de formación.</t>
  </si>
  <si>
    <t>Taller de formación para bailarines clásicos y contemporáneos (teórico y práctico)</t>
  </si>
  <si>
    <t>Eventos y/o presentaciones de la Escuela Nacional de Arte Dramático</t>
  </si>
  <si>
    <t>Mostrar en su conjunto, lo que nuestros estudiantes son capaces de crear, actuar y producir, a partir del programa académico que rige su formación, participan docentes, estudiantes , egresados e invitados profesionales en área teatral y artística dominicana.</t>
  </si>
  <si>
    <t>Noches Dramáticas</t>
  </si>
  <si>
    <t>Concurso de Dramaturgia y Ensayo ENAD</t>
  </si>
  <si>
    <t>Teatro Casa por Casa</t>
  </si>
  <si>
    <t xml:space="preserve">Llevar el teatro a lugares vulnerables del país, </t>
  </si>
  <si>
    <t>Eventos y/o presentación de la EEMEM</t>
  </si>
  <si>
    <t>Concierto de primavera de los estudiantes, orquesta y coro EEMEM ( como solista y en las agrupaciones formando parte de la orquesta y el coro EEMEM.</t>
  </si>
  <si>
    <t>Brindar a los estudiantes un espacio para que puedan presentar sus avances en los estudios de Música</t>
  </si>
  <si>
    <t>Concierto Día de las Madres</t>
  </si>
  <si>
    <t>Concierto de Navidad EEMEM 2023: presentación de los estudiantes como solista  y en las agrupaciones formando parte de la orquesta o del coro EEMEM</t>
  </si>
  <si>
    <t>Jornada de Género</t>
  </si>
  <si>
    <t xml:space="preserve">
Exhibición  y Graduación de Fin de Año
</t>
  </si>
  <si>
    <t>Efectuar un acto de graduación, que valide la calidad de los egresados de las escuelas durante todo el año de formación y realizar exposición de sus mejores trabajos.</t>
  </si>
  <si>
    <t xml:space="preserve">Eventos y/o Presentaciones Escuela De Bellas Artes de Santiago. </t>
  </si>
  <si>
    <t>Gala de Danza y Teatro ( Presentación  que se lleva a cabo anual, con los alumnos (as)de la Escuela)</t>
  </si>
  <si>
    <t>Reconocer el trabajo realizado por los alumnos durante todo el año escolar.</t>
  </si>
  <si>
    <t>Mes de la Danza</t>
  </si>
  <si>
    <t xml:space="preserve">Festival de Danza </t>
  </si>
  <si>
    <t>Mostrar los trabajos que vienen realizando las escuelas de danza públicas y privadas</t>
  </si>
  <si>
    <t xml:space="preserve">Bellas Artes en las Escuelas </t>
  </si>
  <si>
    <t xml:space="preserve">*19 Presentaciones artísticas en las escuelas formales. *Participación de 300 estudiantes de las escuelas nacionales.                                               Participación  de 19 escuelas de Bellas Artes en igual número de comunidades.   </t>
  </si>
  <si>
    <t>Promover el trabajo de las instituciones de formación artísticas especializada, formación de nuevos estudiantes para las escuelas.</t>
  </si>
  <si>
    <t>Premiación a la Trayectoria Docente</t>
  </si>
  <si>
    <t>Premio a la excelencia académica (docentes)</t>
  </si>
  <si>
    <t>Celebrar el excelente desempeño de los docentes, reconociendo el compromiso de su trabajo.</t>
  </si>
  <si>
    <t>Encuentro de Directores</t>
  </si>
  <si>
    <t>Realizar un encuentro con todos nuestros directores de las academias de música y las escuelas de bellas artes.</t>
  </si>
  <si>
    <t>1era Exposición colectiva de maestros y estudiantes de término de las Escuelas de Bellas Artes</t>
  </si>
  <si>
    <t xml:space="preserve">Realización de una muestra de los trabajos de los  alumnos  y de los docentes de las Escuelas de  Artes </t>
  </si>
  <si>
    <t>Suscitar el trabajo realizados por los maestros y los alumnos de termino</t>
  </si>
  <si>
    <t xml:space="preserve"> Monitoreo, fiscalización, evaluación y acompañamiento técnico-pedagógico que garanticen  la calidad docente y administrativo.</t>
  </si>
  <si>
    <t>Campamento Musical 2024</t>
  </si>
  <si>
    <t>Realizar la 3era versión del Campamento Musical 2024</t>
  </si>
  <si>
    <t>IV Simposio de Bellas Artes 2023</t>
  </si>
  <si>
    <t>Evento que se realiza para congregar al gremio de la educación donde se analizan experiencias  mediante conversatorios teniendo invitados nacionales e internacionales</t>
  </si>
  <si>
    <t>Promover el debate sobre la educación artística de las distintas modalidades de las artes a través de diferentes disertaciones, talleres paneles y conversatorios.</t>
  </si>
  <si>
    <t xml:space="preserve">Celebración  Día del Músico </t>
  </si>
  <si>
    <t>Reconocer los años de entrega y dedicación a la cultura nacional</t>
  </si>
  <si>
    <t>Berklee College of Music</t>
  </si>
  <si>
    <t>Intercambio créditos  BERKLEE, Conservatorio de Boston y Conservatorio Nacional de Música</t>
  </si>
  <si>
    <t xml:space="preserve">Revisión Plan Curricular </t>
  </si>
  <si>
    <t xml:space="preserve">                                           DIRECCION DE EDUCACION Y FORMACION ARTISTICA ESPECIALIZADA </t>
  </si>
  <si>
    <t>Ciclo Escolar</t>
  </si>
  <si>
    <t>Dieta para 80 miembros de la orquesta, director y personal de apoyo</t>
  </si>
  <si>
    <t>Todo el año</t>
  </si>
  <si>
    <t>Brindis
Decoración
Placas</t>
  </si>
  <si>
    <t>Abril</t>
  </si>
  <si>
    <t>Boleto aéreo
Viáticos 
Hospedaje
Transportación
Alimentación (para 3 personas)</t>
  </si>
  <si>
    <t xml:space="preserve">Certificados de participación, fotos, muestra final, arte </t>
  </si>
  <si>
    <t xml:space="preserve">Mayo </t>
  </si>
  <si>
    <t>Boleto aéreo
Hospedaje
Transportación
Alimentación (para 3 personas)</t>
  </si>
  <si>
    <t>Cantidad de Alumnos Participantes, nivel desarrollado por los alumnos durante la preparación para el Festival, Grabaciones, Conciertos y Fotografías.</t>
  </si>
  <si>
    <t xml:space="preserve">Boleto aéreo (2)
Hospedaje (2)
Transportación
Alimentación (para 2 personas)
Refrigerios
</t>
  </si>
  <si>
    <t>Octubre</t>
  </si>
  <si>
    <t xml:space="preserve">Refrigerio
</t>
  </si>
  <si>
    <t>octubre - noviembre</t>
  </si>
  <si>
    <t xml:space="preserve">Refrigerios
</t>
  </si>
  <si>
    <t>Marzo</t>
  </si>
  <si>
    <t>Grabaciones, programas de mano, fotografías.</t>
  </si>
  <si>
    <t>Junio</t>
  </si>
  <si>
    <t xml:space="preserve">Cantidad de galas realizadas. </t>
  </si>
  <si>
    <t>Enero/Febrero</t>
  </si>
  <si>
    <t>Puesta en escena de calidad fiel a las tradiciones dominicanas.</t>
  </si>
  <si>
    <t>Septiembre</t>
  </si>
  <si>
    <t>Boleto aéreo
Viáticos 
Hospedaje
Transportación
Alimentación (para 1 maestra)</t>
  </si>
  <si>
    <t>Septiembre/Noviembre</t>
  </si>
  <si>
    <t>Artistas y músicos invitados
Compensación
Combustible
Refrigerios</t>
  </si>
  <si>
    <t>Puesta en escena de calidad mostrando las expresiones danzaría del Siglo 21</t>
  </si>
  <si>
    <t>Cantidad de festivales realizados.</t>
  </si>
  <si>
    <t>Utilería
viáticos
Impresión (afiches,  programa de mano, banner y camisetas)</t>
  </si>
  <si>
    <t>Octubre (cierre Festil)</t>
  </si>
  <si>
    <t>Transporte
Viáticos
Utilería 
Gastos de producción de la obra</t>
  </si>
  <si>
    <t xml:space="preserve">Agosto </t>
  </si>
  <si>
    <t>Fotos, grabaciones, difusión en las redes del evento, programa de mano</t>
  </si>
  <si>
    <t xml:space="preserve"> Afiches,  Programa de Mano y Refrigerio.</t>
  </si>
  <si>
    <t>Diciembre</t>
  </si>
  <si>
    <t>Cantidad de estudiantes presentándose en el concierto, programa de mano</t>
  </si>
  <si>
    <t xml:space="preserve">Abril </t>
  </si>
  <si>
    <t xml:space="preserve">Materiales 
Impresos (bajantes, programa mano, afiches)
Refrigerios
</t>
  </si>
  <si>
    <t>8 de marzo</t>
  </si>
  <si>
    <t>Fotos, grabaciones, difusión en las redes</t>
  </si>
  <si>
    <t>Junio y julio</t>
  </si>
  <si>
    <t xml:space="preserve">Materiales para montaje de las obras
Impresos (bajantes, afiches, vinyl de corte, postales)
Brindis
Materiales de artes visuales para estudiante sobresaliente y mejores trabajos
</t>
  </si>
  <si>
    <t xml:space="preserve">Cantidad de actividades realizadas </t>
  </si>
  <si>
    <t>22 de Junio</t>
  </si>
  <si>
    <t>3 bajantes, 30 afiches,   350 programas de mano,    3 escenografía,    12 juegos de luces,    200 refrigerios.</t>
  </si>
  <si>
    <t>Almuerzo 
Luces
Vestuario
Personal de apoyo
Hospedaje
Viáticos
Transporte y combustible
Sonido
Placa de Reconocimiento</t>
  </si>
  <si>
    <t>Cantidad de alumnos participantes.</t>
  </si>
  <si>
    <t>Enero/Diciembre</t>
  </si>
  <si>
    <t>Cantidad de presentaciones realizadas, fotos, grabaciones.</t>
  </si>
  <si>
    <t>Almuerzo para 30 personas
Viáticos
Transporte y combustible
Sonido
Placa de Reconocimiento</t>
  </si>
  <si>
    <t>Octubre/Dic.</t>
  </si>
  <si>
    <t>Embalaje de las artes
Certificados
Brindis
Fotógrafo
Plasmas
Impresos
Catálogo
Transporte
Viáticos
Brochures
Combustible
Premios (3)</t>
  </si>
  <si>
    <t xml:space="preserve">Cantidad de obras expuestas y cantidad de resultados de los estudiantes </t>
  </si>
  <si>
    <t>Transporte
Combustible
Viáticos</t>
  </si>
  <si>
    <t>Cantidad de viajes monitoreado realizados</t>
  </si>
  <si>
    <t>Julio</t>
  </si>
  <si>
    <t xml:space="preserve">Almuerzo para niños/as y docentes (115 diariamente)
Dieta personal de apoyo
Merienda
Material didáctico
</t>
  </si>
  <si>
    <t xml:space="preserve">Refrigerios
Decoración de Set
Iluminación
Coffee Break
Impresión (carpetas, camisetas , postales, back panel con armazón) </t>
  </si>
  <si>
    <t>Cantidad  de simposio realizados. Certificaciones</t>
  </si>
  <si>
    <t xml:space="preserve">Noviembre </t>
  </si>
  <si>
    <t xml:space="preserve">Refrigerios (niños/as de las academias de música zona fronteriza)
Viáticos  (niños/as y director de las academias de música zona fronteriza)
Transporte
Impresos (Bajantes, invitaciones, programa de mano)
Placas de reconocimientos (5)
Alquileres de Pantalla y Proyector
Brindis
</t>
  </si>
  <si>
    <t>Impresión de libro 300 aprox
Diagramación
Brindis para consultores y personal de apoyo</t>
  </si>
  <si>
    <t xml:space="preserve">Cantidad de ejemplares del Plan Curricular </t>
  </si>
  <si>
    <t>Eventos y/o presentaciones de la Escuela Nacional de Danza</t>
  </si>
  <si>
    <t xml:space="preserve">Gala de Graduación </t>
  </si>
  <si>
    <t>Evento/propuesta en escena</t>
  </si>
  <si>
    <t>Propuesta en escena</t>
  </si>
  <si>
    <t>Brindis
Alquiler de audiovisuales
Viáticos
Transporte y combustible</t>
  </si>
  <si>
    <t>Eventos y/o Presentaciones de Escuela Nacional de Artes Visuales.</t>
  </si>
  <si>
    <t>Jornada de trabajo dentro de la zona colonial y de la escuela.  Acercamiento con la comunidad.</t>
  </si>
  <si>
    <t>Cantidad de eventos realizados</t>
  </si>
  <si>
    <t>Cantidad de eventos realizados.</t>
  </si>
  <si>
    <t>Encuentro socializado</t>
  </si>
  <si>
    <t>Reconocimiento al docente</t>
  </si>
  <si>
    <t>Elaboración del Plan Estratégico Institucional (PEI) 2023-2025</t>
  </si>
  <si>
    <t>Desarrollar un plan estratégico para establecer las metas de la institución en un período de 2 años</t>
  </si>
  <si>
    <t>Diseñar la ruta que se va a seguir para alcanzar las metas y establecer la manera en que esas decisiones se transformen en acciones.</t>
  </si>
  <si>
    <t xml:space="preserve">Metas establecidas </t>
  </si>
  <si>
    <t>Formulación de la Memoria Anual Institucional</t>
  </si>
  <si>
    <t>Recopilar las informaciones más relevantes que fueron desarrollas durante el año.</t>
  </si>
  <si>
    <t xml:space="preserve">Logros reportados </t>
  </si>
  <si>
    <t>Porcentajes Tabulados</t>
  </si>
  <si>
    <t>Normas de Control Interno de la Contraloría - NOBACI</t>
  </si>
  <si>
    <t>Normas establecidas para cumplir en las entidades públicas</t>
  </si>
  <si>
    <t>Aumentar y cumplir con los indicadores de la institución</t>
  </si>
  <si>
    <t>Porcentajes Aumentados</t>
  </si>
  <si>
    <t xml:space="preserve">Equidad de Género </t>
  </si>
  <si>
    <t>Fortalecimiento Institucional</t>
  </si>
  <si>
    <t xml:space="preserve">Eventos Ejecutados </t>
  </si>
  <si>
    <t>Implementar los indicadores de gestión  a fin de medir los avances en la institución.</t>
  </si>
  <si>
    <t xml:space="preserve">Dar cumplimiento a las normativas reguladoras del estado, para control interno y avance institucional. </t>
  </si>
  <si>
    <t xml:space="preserve">Enero - Diciembre </t>
  </si>
  <si>
    <t>Informar  a los ciudadanos de los servicios ofrecidos por la DGBA</t>
  </si>
  <si>
    <t>Dar a conocer los servicios ofrecidos por la DGBA, a los usuarios visitantes.</t>
  </si>
  <si>
    <t xml:space="preserve">Impresiones Diversas </t>
  </si>
  <si>
    <t>Aumento de los estudiantes en las escuelas                   Aumento en la solicitudes de las presentaciones de las compañías artísticas</t>
  </si>
  <si>
    <t>Concluir Procedimientos Internos Unidades Consultivas y de Apoyo de la DGBA</t>
  </si>
  <si>
    <t xml:space="preserve">Establecer, crear los procesos desarrollados por las distintas unidades departamentales. </t>
  </si>
  <si>
    <t>Estandarizar los procesos internos para agilizar, eficientizar los mismos.</t>
  </si>
  <si>
    <t>Manual de Procedimientos</t>
  </si>
  <si>
    <t>Implementar  Encuestas de Satisfacción Ciudadana</t>
  </si>
  <si>
    <t>Junio y Diciembre</t>
  </si>
  <si>
    <t xml:space="preserve">Divulgación Carta Compromiso al Ciudadano </t>
  </si>
  <si>
    <t>Enero-Diciembre</t>
  </si>
  <si>
    <t>Fortalecimiento Institucional.</t>
  </si>
  <si>
    <r>
      <t>Material gastable de oficina, papel, lapiceros, grapas, CDs, etc.</t>
    </r>
    <r>
      <rPr>
        <u/>
        <sz val="12"/>
        <color theme="1"/>
        <rFont val="Calibri"/>
        <family val="2"/>
        <scheme val="minor"/>
      </rPr>
      <t/>
    </r>
  </si>
  <si>
    <t>Cantidad de informes y memorias elaboradas.</t>
  </si>
  <si>
    <t>Fortalecimiento institucional.</t>
  </si>
  <si>
    <t>Porcentaje (%) de trabajos de mantenimiento preventivo y correctivo realizados</t>
  </si>
  <si>
    <t xml:space="preserve">1) Elaborar un cronograma para la realización de fumigaciones generales de la planta física cada 3 meses. 2) Gestionar la adquisición de bienes o servicios de trabajos a realizar. 3) Realizar dos (2) fumigaciones especiales al año para la eliminación de plagas y comején. 4) Supervisar trabajos de fumigación realizados.                  5) Elaborar informes de trabajos realizados. </t>
  </si>
  <si>
    <t>Contratación trimestral de servicios de fumigación general de la planta física. (2) Fumigaciones especiales para eliminar plaga comején.</t>
  </si>
  <si>
    <t>Cantidad de fumigaciones generales y especiales realizadas.</t>
  </si>
  <si>
    <t>Contratación semestral de servicio de mantenimiento.</t>
  </si>
  <si>
    <t>Cantidad de servicios de mantenimiento a plantas eléctricas.</t>
  </si>
  <si>
    <t>Porcentaje (%) de instalación de sistema de seguridad integral para Sede de la DGBA.</t>
  </si>
  <si>
    <t>Elaborar memoria e informe ejecutivo.</t>
  </si>
  <si>
    <t>1) Elaborar informes de gestión trimestrales. 2) Elaborar memoria e informe ejecutivo anual.</t>
  </si>
  <si>
    <t xml:space="preserve">                                                                                                                                    DEPARTAMENTO DE SERVICIOS GENERALES </t>
  </si>
  <si>
    <t xml:space="preserve"> Instalación Sistema de Seguridad integral para la Sede de la DGBA, el Palacio de Bellas Artes.</t>
  </si>
  <si>
    <t>Marzo diciembre</t>
  </si>
  <si>
    <t>Adquisición equipos y cámaras de seguridad, adecuación de espacio para Centro de Control y Vigilancia. Contratación de personal para fines de seguridad.</t>
  </si>
  <si>
    <t xml:space="preserve">Enero-Diciembre </t>
  </si>
  <si>
    <t>Adquisición de Mobiliarios y equipos de oficinas y escolar.</t>
  </si>
  <si>
    <t xml:space="preserve">Adquisición equipos eléctricos </t>
  </si>
  <si>
    <t>Mobiliarios distribuidos por áreas y escuelas.</t>
  </si>
  <si>
    <t>Levantamiento de equipos y mobiliarios por áreas para determinar una mejor distribución según las necesidades de los espacios.</t>
  </si>
  <si>
    <t xml:space="preserve">Fortalecimiento Institucional.      Mejorar las condiciones laborales del personal administrativo y docente, y obtener una mejor comodidad para nuestros ciudadanos  clientes internos/externos </t>
  </si>
  <si>
    <t xml:space="preserve">Enero a diciembre </t>
  </si>
  <si>
    <t>Marzo - diciembre</t>
  </si>
  <si>
    <t xml:space="preserve">Diagnóstico y plan con las necesidades para ofrecer mantenimiento correctivo y preventivo a las plantas eléctricas.       </t>
  </si>
  <si>
    <t>Control del servicios de mantenimiento preventivo a plantas eléctricas de la DGBA y dependencia, por horas de uso o tiempo transcurrido.</t>
  </si>
  <si>
    <t>Enero a diciembre</t>
  </si>
  <si>
    <t xml:space="preserve">Marzo, junio, septiembre y diciembre </t>
  </si>
  <si>
    <t>Disponibilidad de Recursos para el mantenimiento de combustible de  flotilla vehicular, asignación de combustible funcionarios de la institución, mantenimiento planta eléctrica</t>
  </si>
  <si>
    <t xml:space="preserve">Adquisición combustible, gasolina, gasoil. </t>
  </si>
  <si>
    <t>Servicios y solicitudes realizadas de manera oportuna.</t>
  </si>
  <si>
    <t>Mantenimiento preventivo y correctivo flotilla vehicular de la DGBA</t>
  </si>
  <si>
    <t>Porcentaje (%) de  mantenimiento aplicado en flotilla vehicular</t>
  </si>
  <si>
    <t>Fortalecimiento Institucional. Mantener en condiciones optimas los vehículos de la DGBA</t>
  </si>
  <si>
    <t>Levantamiento del UPS Central.</t>
  </si>
  <si>
    <t>Levantamiento del UPS Central y puesta en funcionamiento del mismo.</t>
  </si>
  <si>
    <t>Puesta en funcionamiento al 100%.</t>
  </si>
  <si>
    <t>iTICge</t>
  </si>
  <si>
    <t xml:space="preserve">Gestionar la compra  de equipos de tecnología y comunicaciones con el objetivo de suplir las necesidades de los diferentes departamentos de la DGBA y sus dependencias. </t>
  </si>
  <si>
    <t xml:space="preserve">Cubrir las carencias de equipos en los  departamentos de la DGBA y sus dependencias en un 95%. </t>
  </si>
  <si>
    <t>Equipos informáticos y accesorios</t>
  </si>
  <si>
    <t xml:space="preserve">Gestionar la compra  de equipos y accesorios de tecnología y comunicaciones con el objetivo de suplir las necesidades de los diferentes departamentos de la DGBA y sus dependencias. </t>
  </si>
  <si>
    <t>Licenciamientos de software.</t>
  </si>
  <si>
    <t>Gestionar la compra  de licencias de software (Microsoft Office, Adobe Acobat Pro, Adobe Master Collection, Antivirus, entre otros con el objetivo de garantizar el correcto funcionamiento de los diferentes programas utilizados en la DGBA y sus dependencias.</t>
  </si>
  <si>
    <t>Adquirir legalmente las licencias de software.</t>
  </si>
  <si>
    <t>Adquisición de las licencias de software.</t>
  </si>
  <si>
    <t>Sistemas de mesa de ayuda, gestión de activos e inventario y cuentas por cobrar y cuentas por pagar.</t>
  </si>
  <si>
    <t>Adquisición e implementación de sistema de Mesa de Ayuda (Help Desk), Gestión de Activos e Inventario y Cuentas por Cobrar y Cuentas por Pagar.</t>
  </si>
  <si>
    <t>Instalación y certificación del cableado de RED.</t>
  </si>
  <si>
    <t>Brindar un mayor rendimiento, seguridad y disponibilidad en el cableado de voz y datos en un 95%.</t>
  </si>
  <si>
    <t>Instalación y certificación de 140 puntos de red.</t>
  </si>
  <si>
    <t>Aumento velocidad servicio de internet.</t>
  </si>
  <si>
    <t>Brindar un mejor servicio de internet dependencias de la DGBA.</t>
  </si>
  <si>
    <t>Servicio de Impresión de documentos.</t>
  </si>
  <si>
    <t>Servicio de Hosting y Alojamiento de la Página WEB de la Dirección General de Bellas Artes.</t>
  </si>
  <si>
    <t>Contratar los servicios de alojamiento de la Pagina WEB de la Dirección General de Bellas Artes.</t>
  </si>
  <si>
    <t>Tener una propia, mas segura y mejor plataforma WEB, asegurando continuidad de nuestros servicios a los ciudadanos.</t>
  </si>
  <si>
    <t>Para el respaldo y continuidad de los servicios del DATA y Comunicación en el Palacio de Bellas Artes.</t>
  </si>
  <si>
    <t xml:space="preserve">                                                                     DEPARTAMENTO DE TECNOLOGIA DE LA INFORMACION Y COMUNICACIÓN </t>
  </si>
  <si>
    <t>Fortalecer los departamentos de la institución</t>
  </si>
  <si>
    <t>febrero-Diciembre</t>
  </si>
  <si>
    <t xml:space="preserve">Solicitar no objeción al Map, luego de Evaluado el personal, </t>
  </si>
  <si>
    <t>Dotar de  conocimientos y desarrollar competencias destinadas a mejorar el desempeño y la
calidad de vida en el trabajo.</t>
  </si>
  <si>
    <t>Proporcionan beneficios para los empleados y para la empresa a considerar cuando se decide si este tipo de indumentaria es correcta para tu negocio</t>
  </si>
  <si>
    <t>De acuerdo a las normas  de compras y contrataciones. 1,800 pantalones, 2,700 camisas, 20 jacket con logos, 1,800 polocher todo con logo.</t>
  </si>
  <si>
    <t xml:space="preserve">Compra de los accesorios para la  impresora de carnets de dos caras para todos  los empleados </t>
  </si>
  <si>
    <t>Obtener mayor seguridad e identificación de nuestros colaboradores</t>
  </si>
  <si>
    <t xml:space="preserve">De acuerdo a las normas  de compras y contrataciones. Una maquina de impresión de carnet, </t>
  </si>
  <si>
    <t>*Identificación del personal *Mas confianza entre el empleado y el visitante*Mayor seguridad</t>
  </si>
  <si>
    <t>DESAYUNO DIA DE LA SECRETARIA   Un Desayuno y bonos  para agasajar a las secretarias de la institución, en la celebración de su día, que se conmemora cada año el 26 de abril</t>
  </si>
  <si>
    <t>Agradecer  que las metas y logros alcanzados en la institución, es gracias al esfuerzo y la colaboración de las Secretarias y Asistentes.</t>
  </si>
  <si>
    <t xml:space="preserve">26 de abril de 9:00  a 12 :00 </t>
  </si>
  <si>
    <t>26 de mayo a las 2:00 pm</t>
  </si>
  <si>
    <t xml:space="preserve"> *Rendir homenaje a las madres y agradecerles* Reconocer el esfuerzo que han hecho en su rol de madre y empleada.</t>
  </si>
  <si>
    <t>28 de julio a las 2:00 pm</t>
  </si>
  <si>
    <t xml:space="preserve">Ø Un servicio de catering para setenta personas, e incluye vasos para jugo, Una neverita con hielo y Un mozo, Tres galones de jugo Fruits Pounchs  * una mesas para brindis  *  Pago al conferencista.  * pago horas extras al personal de soporte.* Tres placas de reconocimientos </t>
  </si>
  <si>
    <t xml:space="preserve"> Compartir momentos de paz y amor con aquellos que nos rodean.</t>
  </si>
  <si>
    <t>Capacitaciones</t>
  </si>
  <si>
    <t xml:space="preserve">Uniformes </t>
  </si>
  <si>
    <t xml:space="preserve">Carnetización </t>
  </si>
  <si>
    <t>Actividades Fechas especiales</t>
  </si>
  <si>
    <t>Encuentro de Colaboradores por Motivo  a Navidad</t>
  </si>
  <si>
    <t xml:space="preserve"> Rendir homenaje a los padres y agradecerles Reconocer el esfuerzo que han hecho en su rol de padre y empleado.</t>
  </si>
  <si>
    <t>Fortalecer los departamentos  Lograr un mejor desarrollo institucional</t>
  </si>
  <si>
    <t xml:space="preserve">  servicio de catering para setenta personas y alquiler de utensilios.</t>
  </si>
  <si>
    <t>cada capacitación tiene el insumo a requerir el que fue trabajado en el Formulario de planificación anual de capacitación. ..</t>
  </si>
  <si>
    <t>Trimestral</t>
  </si>
  <si>
    <r>
      <rPr>
        <b/>
        <sz val="8"/>
        <color rgb="FF000000"/>
        <rFont val="Verdana"/>
        <family val="2"/>
      </rPr>
      <t>"ENAV EN  LA ZONA"</t>
    </r>
    <r>
      <rPr>
        <sz val="8"/>
        <color rgb="FF000000"/>
        <rFont val="Verdana"/>
        <family val="2"/>
      </rPr>
      <t xml:space="preserve"> una iniciativa dirigida a la comunidad en la que se estarán desarrollando retratos en vivo a cargo de nuestros estudiantes, así como talleres de artes visuales impartidos por nuestros docentes y artistas egresados, para niños jóvenes y adultos.</t>
    </r>
  </si>
  <si>
    <t>(809) 687-0504</t>
  </si>
  <si>
    <t xml:space="preserve">                             DIRECCION DE RECURSOS HUMANOS </t>
  </si>
  <si>
    <t xml:space="preserve">DIRECCION DE GESTION Y DIFUSION DE LAS ARTES </t>
  </si>
  <si>
    <t xml:space="preserve">                 Dirección General de Bellas Artes </t>
  </si>
  <si>
    <t>Viceministerio:</t>
  </si>
  <si>
    <t xml:space="preserve">Creatividad y Participación Popular </t>
  </si>
  <si>
    <t xml:space="preserve">Diseñar e implementar campaña publicitaria para promover la Dirección General de Bellas Artes </t>
  </si>
  <si>
    <t>Ejecutar campaña publicitaria de impacto e interés con el fin de promover y dar a conocer las actividades que se realicen en Bellas Artes. Construir y diseñar conceptos, gráficos, brochures de corte educativo e institucional para ser distribuidos a nivel nacional.</t>
  </si>
  <si>
    <t>Promover las actividades e imagen de la institución</t>
  </si>
  <si>
    <t>Volantes, bochure,banners, afiches audiovisuales</t>
  </si>
  <si>
    <t>Campaña publicitaria diseñada e implementada.</t>
  </si>
  <si>
    <t xml:space="preserve">Monitorear diariamente las informaciones de los diferentes medios de comunicación digital y escritos </t>
  </si>
  <si>
    <t xml:space="preserve">Revisión de todos los medios de comunicación </t>
  </si>
  <si>
    <t xml:space="preserve">Periódicos </t>
  </si>
  <si>
    <t>Cantidad de informes de monitoreo a medios realizados.</t>
  </si>
  <si>
    <t>Enero-Marzo</t>
  </si>
  <si>
    <t>Desayuno/Almuerzo, Brindis</t>
  </si>
  <si>
    <t xml:space="preserve">Fortalecer la Comunicación Institucional </t>
  </si>
  <si>
    <t>Mantener una comunicación efectiva con todo el personal administrativo, directores y/o encargados para fortalecer la comunicación interna institucional a fin de que las informaciones sean recibidas a tiempo y socializar las mismas</t>
  </si>
  <si>
    <t>Enero-diciembre</t>
  </si>
  <si>
    <t>Porcentaje (%) de herramientas y actividades que fomenten la comunicación interna.</t>
  </si>
  <si>
    <t xml:space="preserve">Difusión de los servicios y actividades de la institución en las redes sociales  </t>
  </si>
  <si>
    <t>Realizar publicidad pagada para la divulgación de los servicios que ofrecemos como entidad pública</t>
  </si>
  <si>
    <t>Tener un mayor alcance en la difusión de nuestras actividades y servicios. Incrementar el tráfico de visitas y vistas en la pagina web y redes sociales, fidelizar al usuario.</t>
  </si>
  <si>
    <t>Cantidad de publicidad pagada en redes sociales.</t>
  </si>
  <si>
    <t xml:space="preserve">Mantener informado el público sobre las actividades ofrecidas por la DGBA promoviendo una mayor participación y asistencia </t>
  </si>
  <si>
    <t>12 boletines</t>
  </si>
  <si>
    <t xml:space="preserve">10% mayor de suscrición </t>
  </si>
  <si>
    <t xml:space="preserve">                                   DEPARTAMENTO DE COMUNICACIONES </t>
  </si>
  <si>
    <t>Rueda de prensa realizadas</t>
  </si>
  <si>
    <t>Mantener actualizada las publicaciones concernientes a la DGBA</t>
  </si>
  <si>
    <t>Mantener la buena relación con la prensa y los periodistas</t>
  </si>
  <si>
    <t>Encuentro con la Prensa</t>
  </si>
  <si>
    <t>Adquisición de Materiales gastables de mantenimiento y oficina, todos los bienes y servicios  necesarios para la realización de los trabajos</t>
  </si>
  <si>
    <t>Desenvolvimiento de las áreas administrativas y mantenimiento de la infraestructura física de todas  las Unidades Organizativas y Dependencias .</t>
  </si>
  <si>
    <t xml:space="preserve">Total General </t>
  </si>
  <si>
    <t>Servicios de Flores</t>
  </si>
  <si>
    <t>Catering Capacitaciones</t>
  </si>
  <si>
    <t>DIVISIÓN JURIDICA</t>
  </si>
  <si>
    <t xml:space="preserve">Dar asesoría jurídica y emitir opiniones sobre documentos legales: leyes, decretos, reglamentos, convenios, acuerdos,  normativas, recursos jerárquicos.  Dar soporte legal a recursos humanos sobre los estatus de los  servidores públicos. </t>
  </si>
  <si>
    <t>Elaborar y revisar contratos de alquiler de las salas de la DGBA para presentaciones y espectáculos artísticos.</t>
  </si>
  <si>
    <t>Actualización del registro y archivo de la Base Legal de la Dirección General de Bellas Artes. (Leyes, Decretos, Convenios, Acuerdos y Resoluciones).</t>
  </si>
  <si>
    <t>Elaborar memoria institucional e informe ejecutivo.</t>
  </si>
  <si>
    <t>Material gastable de oficina, papel, lapiceros, grapas, CDs, etc.</t>
  </si>
  <si>
    <t>1) Elaborar informes de gestión trimestrales. 2) Elaborar memoria institucional e informe ejecutivo anual.</t>
  </si>
  <si>
    <t>1) Recibir expedientes o documentos para análisis. 2) Estudiar y analizar documentos. 3) Elaborar informe de opinión sobre documentos legales.</t>
  </si>
  <si>
    <t>Porcentaje (95%) de opiniones (asesoría jurídica) de documentos emitidos.</t>
  </si>
  <si>
    <t>Porcentaje (100%) de asesorías legales en procedimientos de compra.</t>
  </si>
  <si>
    <t>Porcentaje (100%) de contratos de alquiler de sala elaborados.</t>
  </si>
  <si>
    <t>Porcentaje (98%) de documentos de base legal publicados.</t>
  </si>
  <si>
    <t>1) Buscar documentación: leyes, decretos, resoluciones, entre otros. 2)Redactar convenios, acuerdos, etc.  3) Actualizar documento de base legal en registro. 4) Gestionar publicación del documento de base legal de la DGBA.</t>
  </si>
  <si>
    <t>OFICINA DE ACCESO A LA INFORMACIÓN</t>
  </si>
  <si>
    <t>Dar asistencia y tramitar las solicitudes de información de ciudadanas y ciudadanos, de acuerdo a la Ley 200-04.</t>
  </si>
  <si>
    <t>1) Recibir y verificar solicitud de información pública. 2) Gestionar información solicitada por el ciudadano. 3) Dar respuesta al ciudadano sobre el requerimiento de información.</t>
  </si>
  <si>
    <t>1) Material gastable de oficina, papel, lapiceros, grapas, CDs, etc. . 2) Una (1) PC para auxiliar de OAI.</t>
  </si>
  <si>
    <t>100% de solicitudes de información pública atendidas.</t>
  </si>
  <si>
    <t>Actualizar oportunamente el Subportal de Transparencia de la Dirección General de Bellas Artes.</t>
  </si>
  <si>
    <t>1) Gestionar informaciones, atendiendo a la relación de documentos a entregar por las unidades vinculadas a la OAI. 2) Verificar documentos e informaciones entregadas para fines de publicación. 3) Validar documentos e informaciones publicadas en la página web de la DGBA.</t>
  </si>
  <si>
    <t xml:space="preserve">1) Material gastable de oficina, papel, lapiceros, grapas, CDs, etc. </t>
  </si>
  <si>
    <t>Certificarnos en la norma que establece las pautas necesarias para la correcta implementación de Datos Abiertos en el Estado Dominicano.</t>
  </si>
  <si>
    <t>Reuniones  para la Coordinación de Nortic A-2</t>
  </si>
  <si>
    <t>La norma que pauta las directrices y recomendaciones para la normalización de los portales del Gobierno Dominicano, logrando la homogeneidad en los medios web del Estado.</t>
  </si>
  <si>
    <t>Gestionar la recepción oportuna de las informaciones a cargar a Datos Abiertos</t>
  </si>
  <si>
    <t>Obtener 05 puntos en el Indicador de cumplimiento de la Ley 200-04</t>
  </si>
  <si>
    <t>Mantener la imagen de la DGBA como una entidad transparente y eficiente</t>
  </si>
  <si>
    <t>Aplicar encuesta del conocimiento de transparencia gubernamental a los colaboradores. (Mediante encuesta
se realizará un diagnóstico del conocimiento actual de
los colaboradores sobre transparencia gubernamental,
sensibilización y fortalecimiento y evaluación de
impacto)</t>
  </si>
  <si>
    <t>4 Capacitaciones al año para todo el personal, incluyendo regionales. 100% de los nuevos ingresos capacitados.</t>
  </si>
  <si>
    <t xml:space="preserve">Coordinar  reuniones con embajadas y organismos  internacionales para fomentar relaciones estratégicas y recíprocas con esas instituciones. </t>
  </si>
  <si>
    <t>Coordinar   acuerdos interinstitucionales  de acuerdo con la planificación estratégica de la institución y siguiendo los lineamientos trazados desde el Despacho de la DGBA.</t>
  </si>
  <si>
    <t>1) Elaborar informes de gestión trimestrales.</t>
  </si>
  <si>
    <t>Relaciones Interinstitucionales e Internacionales</t>
  </si>
  <si>
    <t>Fortalecimiento institucional</t>
  </si>
  <si>
    <t>Enero a diciembre 2024</t>
  </si>
  <si>
    <t>Marzo, junio, septiembre y diciembre 2024</t>
  </si>
  <si>
    <t>1) Material gastable de oficina, papel, lapiceros, grapas, CDs, etc. 2) Printer Multiuso 3) Dos (2) PCs para Coordinadora de Relaciones Interinstitucionales y asistente</t>
  </si>
  <si>
    <t>1) Material gastable de oficina, papel, lapiceros, grapas, CDs, etc. 2) Printer Multiuso 3) Dos (2) PCs para Coordinadora de Relaciones Interinstitucionales y asistente.</t>
  </si>
  <si>
    <t>1) Material gastable de oficina, papel, lapiceros, grapas, CDs, etc. 2) Printer Multiuso 3) Dos (2) PCs para Encargada de Relaciones Interinstitucionales y asistente.</t>
  </si>
  <si>
    <t>Encuentros y/o eventos con embajadas y organismos nacionales  internacionales para fomentar relaciones estratégicas y recíprocas  coordinados.</t>
  </si>
  <si>
    <t xml:space="preserve">  Acuerdos interinstitucionales  de la DGBA coordinados.</t>
  </si>
  <si>
    <t>Informes  trimestrales de gestión  elaborados.</t>
  </si>
  <si>
    <t>Elaborar el estado de flujo de ingresos de captación directa de la actividad central de la DGBA.</t>
  </si>
  <si>
    <t>1) Conciliar los ingresos de captación directa con la Tesorería Nacional. 2) Realizar el registro de los ingresos de captación directa. 3) Elaborar el estado de flujo de ingresos de captación directa.</t>
  </si>
  <si>
    <t>Realizar el inventario de activos fijos.</t>
  </si>
  <si>
    <t>1) Conformar equipos y realizar inventario. 2) Describir activos fijos y actualizar permanentemente. 3) Elaborar y entregar informe de inventario.</t>
  </si>
  <si>
    <t>Realizar el inventario físico de almacén.</t>
  </si>
  <si>
    <t>Elaborar y registrar información contable y financiera de la DGBA con fines de rendición de cuentas permanente.</t>
  </si>
  <si>
    <t>1) Desglosar la ejecución presupuestaria por programa.           2) Elaborar reportes de arqueos de fondos de caja chica.           3) Conciliar los movimientos de las cuentas bancarias internas.  4) Elaborar informes de las obligaciones por pagar a la fecha. 5) Elaborar estados de ingreso y egresos, detallados y consolidados de captación directa y del presupuesto de la nación. 6) Generar y registrar ingresos, egresos, costos y gastos especificando rubro al que pertenecen. 7) Realizar balances de comprobación y  Estados Financieros.</t>
  </si>
  <si>
    <t>Examinar la Ejecución Presupuestaria de la Institución.</t>
  </si>
  <si>
    <t>1) Examinar mensualmente la ejecución presupuestaria realizada por la División de Presupuesto.</t>
  </si>
  <si>
    <t>Elaborar reportes mensuales de información fiscal para la DGII .</t>
  </si>
  <si>
    <t>1) Desglosar toda la  información fiscal mensualmente y elaborar la documentación para realizar las transacciones de pago a la DGII, si corresponde.</t>
  </si>
  <si>
    <t>Elaborar los reportes mensuales de transferencia financiera , para publicación en la página web de la DGBA, según requerimiento de la DIGEIG.</t>
  </si>
  <si>
    <t>1) Recopilar información. 2) Elaborar informes/relación de ejecución presupuestaria, cuentas por pagar, activos fijos, ingresos y gastos. 3) Revisar y aprobar los documentos. 4) Remitir los documentos al área correspondiente para publicación.</t>
  </si>
  <si>
    <t>Realizar diariamente el análisis de expedientes de pago de las unidades organizativas y dependencias de la DGBA.</t>
  </si>
  <si>
    <t>Planificar la disponibilidad financiera para los compromisos permanentes o contratados de la institución.</t>
  </si>
  <si>
    <t>1) Planificar los compromisos de fondos para gastos fijos y/o contratados de la institución. 2) Elaborar las certificaciones de existencia de fondos.</t>
  </si>
  <si>
    <t>Elaborar informes diarios de disponibilidad bancaria de las cuentas de la DGBA y cualquier actividad de recaudo de ingresos de la institución (Boletería, renta de salas y espacios.)</t>
  </si>
  <si>
    <t>1) Elaborar informes diarios de disponibilidad bancaria de las cuentas de las DGBA. 2) Consolidar las informaciones correspondientes mensualmente.</t>
  </si>
  <si>
    <t>Actualizar constantemente las cuentas por pagar, cuentas por cobrar y las nóminas de pago del personal.</t>
  </si>
  <si>
    <t>1) Analizar y revisar diariamente las transacciones específicas de la institución. 2) Estructurar y mantener actualizada la información para la Dirección Administrativa y Financiera.</t>
  </si>
  <si>
    <t>DEPARTAMENTO DE CONTABILIDAD</t>
  </si>
  <si>
    <t xml:space="preserve">Marzo, junio, septiembre y  diciembre </t>
  </si>
  <si>
    <t xml:space="preserve">Marzo, junio, septiembre  y diciembre </t>
  </si>
  <si>
    <t>Material Gastable de Oficina</t>
  </si>
  <si>
    <t>Cantidad de estados de flujo de ingresos elaborados.</t>
  </si>
  <si>
    <t>Cantidad de informes de inventario de activo fijo elaborados.</t>
  </si>
  <si>
    <t>Cantidad de informes de inventario de almacén elaborados.</t>
  </si>
  <si>
    <t>Cantidad de informes de corte semestral y cierre fiscal elaborados.</t>
  </si>
  <si>
    <t>Porcentaje (%) de ejecuciones presupuestarias examinadas.</t>
  </si>
  <si>
    <t>Cantidad de reportes de información fiscal para la DGII.</t>
  </si>
  <si>
    <t>Cantidad de informes de ejecución presupuestaria, relaciones de cuentas por pagar, relación de activos fijos y relaciones de ingresos y gastos elaborados.</t>
  </si>
  <si>
    <t>Porcentaje (%) de expedientes de libramientos analizados.</t>
  </si>
  <si>
    <t>Porcentaje (%) de compromisos de fondos planificados.</t>
  </si>
  <si>
    <t>Porcentaje (%) de informes de disponibilidad bancaria elaborados.</t>
  </si>
  <si>
    <t>Porcentaje (%) de transacciones específicas revisadas.</t>
  </si>
  <si>
    <t xml:space="preserve">Julio y Agosto </t>
  </si>
  <si>
    <t>1) Recibir y solicitar aprobación para la distribución del presupuesto de DGBA  entre todas las unidades y dependencias,</t>
  </si>
  <si>
    <t xml:space="preserve">Enero </t>
  </si>
  <si>
    <t>Porcentaje (%) de unidades organizativas y dependencias de la DGBA con presupuesto distribuido.</t>
  </si>
  <si>
    <t>Realizar la programación de la ejecución presupuestaria.</t>
  </si>
  <si>
    <t>1) Programar las cuotas de compromiso primer trimestre.         2) Programar las cuotas de compromiso segundo trimestre.     3) Programar las cuotas de compromiso tercer trimestre.          4) Programar las cuotas de compromiso cuarto trimestre.</t>
  </si>
  <si>
    <t xml:space="preserve">Enero, abril, julio y octubre </t>
  </si>
  <si>
    <t>Cantidad de programaciones realizadas.</t>
  </si>
  <si>
    <t>Realizar la reprogramación de la ejecución presupuestaria.</t>
  </si>
  <si>
    <t>1) Aprobar las reprogramaciones mensuales de cuotas solicitadas por las unidades organizativas y dependencias de la DGBA., para remitir a DIGEPRES</t>
  </si>
  <si>
    <t>Porcentaje (%) de reprogramaciones realizadas.</t>
  </si>
  <si>
    <t>DEPARTAMENTO DE PRESUPUESTO</t>
  </si>
  <si>
    <t>Elaborar Anteproyecto de Presupuesto Institucional del año 2025 con alcance a todas las unidades organizativas y dependencias de la DGBA.</t>
  </si>
  <si>
    <t>Porcentaje (%) de planes de compra de las unidades y dependencias de la DGBA consolidados.</t>
  </si>
  <si>
    <t>Gestionar la compra de bienes y contratación de servicios de las unidades organizativas y dependencias de la actividad central de la DGBA. De acuerdo a disponibilidad financiera</t>
  </si>
  <si>
    <t>1) Recibir solicitudes de compra de bienes o contratación de servicios.. 2) Verificar en plan de compras consolidado. 3) Remitir a la Dirección Administrativa solicitud de requerimiento de apropiación. 4) Determinar las especificaciones para compra de bienes o contratación de servicios. 5) Determinar procedimiento de selección de   proveedores. 6) Realizar el proceso de compras o contratación de servicios que aplique. 7) Remitir a la Dirección Administrativa solicitud de pago a proveedores. 8. Elaborar todas las comunicaciones relativa a todos los procesos de compra y contrataciones y seguimiento de  todos los procesos de compra y contrataciones en el Portal  Transaccional de compras Dominicana.</t>
  </si>
  <si>
    <t>Porcentaje (%) de compra de bienes y contratación de servicios gestionados.</t>
  </si>
  <si>
    <t>DEPARTAMENTO DE COMPRAS</t>
  </si>
  <si>
    <t>Consolidar los planes de compras para el año 2024 de las unidades organizativas y dependencias de la actividad central de la DGBA.</t>
  </si>
  <si>
    <t>RELACIONES INTERINSTITUCIONALES</t>
  </si>
  <si>
    <t>Julio 2024- Septiembre 2024</t>
  </si>
  <si>
    <t>Abril 2024 - Junio 2024</t>
  </si>
  <si>
    <t xml:space="preserve">Compra  de equipos de tecnología y comunicaciones. </t>
  </si>
  <si>
    <t>Adquisición de 120 computadoras de escritorio, 18 laptops, 90 UPS, 30 impresora multifuncional con sistema de tinta continua.</t>
  </si>
  <si>
    <t xml:space="preserve">Aires acondicionados, , abanicos de techo, pared, pedestal </t>
  </si>
  <si>
    <t>Cantidad de servicios brindados</t>
  </si>
  <si>
    <t>Limpieza profunda de la cisterna del Palacio.</t>
  </si>
  <si>
    <t>Servicio brindado.</t>
  </si>
  <si>
    <t>Opera de Paris</t>
  </si>
  <si>
    <t>Cantidad de docentes capacitados</t>
  </si>
  <si>
    <t>Festival Guitarreando 2024 (clases magistrales conferencias y ciclo de conciertos a cargo de artistas nacionales e internacionales)</t>
  </si>
  <si>
    <t xml:space="preserve">Boleto aéreo
</t>
  </si>
  <si>
    <t>26 y 27 abril</t>
  </si>
  <si>
    <t>Talleres de formación para docentes</t>
  </si>
  <si>
    <t>Actualizar y desarrollar los conocimientos vinculado al teatro de los maestros.</t>
  </si>
  <si>
    <t>Presentar los más recientes discursos internacionales académicos y profesionales en la pedagogía de la danza clásica y contemporánea.</t>
  </si>
  <si>
    <t> Presentación área contemporánea ( presentación artística de contenido contemporáneo y de los niveles más avanzados del área contempanea)</t>
  </si>
  <si>
    <t>La falta de incentivos por parte de las entidades gubernamentales y privadas para dar distintos estímulos que permitan a todas aquellas personas que tengan un propósito cultural o artístico establecido desarrollarse mediante becas, premios anuales, festivales, talleres de formación artística, apoyo a personas y grupos dedicados a actividades culturales, entre otras mencionadas.</t>
  </si>
  <si>
    <t>No gestionar el seguimiento oportuno a los procesos de la planificación anual de las áreas entregando instrucciones y asegurando su adecuada formulación</t>
  </si>
  <si>
    <t>No realizar el control de los indicadores y actividades comprometidas en la planificación anual y acordar con las divisiones planes de contingencia para su cumplimiento</t>
  </si>
  <si>
    <t xml:space="preserve">Que RRHH, no tenga previsto un conjunto de actividades o medidas adoptadas o previstas en todos los departamentos de la institución con el fin de evitar o disminuir los riesgos derivados del trabajo o posibles conflictos internos </t>
  </si>
  <si>
    <t xml:space="preserve">Los riesgos legales son aquellas acciones que enfrenta una institución relacionados con asuntos legales. Este generalmente es el resultado del incumplimiento de las leyes, reglas y regulaciones del gobierno y otros organismos estatutarios que controlan las instituciones. </t>
  </si>
  <si>
    <t>La posibilidad de que exista una pérdida por el  incumplimiento  de  las  disposiciones  legales  y  administrativas aplicables, emisión de resoluciones administrativas y judiciales desfavorables, aplicación de multas o sanciones con relación a cualquiera de las operaciones, procesos o actividades como errores en opiniones legales, contratos, fianzas o cualquier documento legal que no permita la exigibilidad de un derecho o la imposibilidad  jurídica de ejecutar un contrato debido a fallas de la instrumentación legal.</t>
  </si>
  <si>
    <t>No reconocer como un deber del Estado “brindar la información que esta ley [200-04] establece con carácter obligatorio y de disponibilidad y actualización permanente y las informaciones que fueran requeridas en forma especial por los interesados”.</t>
  </si>
  <si>
    <t xml:space="preserve">Disminución de los porcentajes e indicadores en las evaluaciones de desempeño en el portal de transparencia </t>
  </si>
  <si>
    <t xml:space="preserve">No realizar los procesos contables a tiempo   </t>
  </si>
  <si>
    <t>La no impresión de materiales promocionales a tiempo, para la promoción de las actividades</t>
  </si>
  <si>
    <t xml:space="preserve">La no promoción de los eventos y actividades </t>
  </si>
  <si>
    <t>Los tramites burocráticos para la salida al exterior de los artistas</t>
  </si>
  <si>
    <t>Infomercial de las compañías artísticas</t>
  </si>
  <si>
    <t>Realización de un informe  general de todas las compañías y uno individual presentándolas y dando a conocer el talento artístico que las conforma  y sus más recientes aportes / Lograr que la población dominicana conozca la labor de las compañías artísticas de la DGBA</t>
  </si>
  <si>
    <t xml:space="preserve">La no presentación en los eventos del personal artísticos participante, y la falta de responsabilidad para la elaboración de los informes </t>
  </si>
  <si>
    <t>Recuperar, proteger y proyectar el patrimonio cultural tangible e intangible de la Nación, mediante el estudio y difusión de las culturas regionales y locales, propiciar su valoración como parte de la identidad nacional y su promoción como parte del potencial productivo</t>
  </si>
  <si>
    <t>Promover una acción cultural eficiente que potencie su vinculo con el desarrollo nacional</t>
  </si>
  <si>
    <t>Compra de bienes y contratación servicios necesarios para reparar, dar mantenimiento y/o adquirir los instrumentos musicales necesarios para garantizar la adecuada ejecución de los músicos de las compañías de la DGBA</t>
  </si>
  <si>
    <t>Temporada de conciertos (Temporada anual de conciertos solista, óperas, sinfónica, ensambles  y coros etc.) Live</t>
  </si>
  <si>
    <t>Cantidad de conciertos presentados: Fotografías, Grabaciones, Programa de Manos.</t>
  </si>
  <si>
    <t xml:space="preserve">No lograr un buen impacto en las emociones de los espectadores, que los facilitadores no sean capaces de lograr conectividad con el publico en lo referente al arte </t>
  </si>
  <si>
    <t>La falta de coordinación con el Ministerio de Educación para la aprobación de estas charlas en las diferentes escuelas de forma periódica y continuas</t>
  </si>
  <si>
    <t>Investigación sobre las Bellas Artes en República Dominicana</t>
  </si>
  <si>
    <t>Mantener actualizados los conocimientos y técnicas acerca de las distintas manifestaciones artísticas que difunde la DGBA y su desarrollo y evolución en la República Dominicana</t>
  </si>
  <si>
    <t>Promover el estudio y la investigación de las manifestaciones artísticas en la República Dominicana y su impacto  social y económico / Realizar propuestas artísticas con contenido de calidad</t>
  </si>
  <si>
    <t>Cantidad de publicaciones o actividades de puesta en valor de las investigaciones realizadas</t>
  </si>
  <si>
    <t>Talleres y clínicas de formación para estudiantes y docentes</t>
  </si>
  <si>
    <t>Presentación área folklórica (presentación artística  folklórico dominicano y de todos los niveles donde se imparten las materias de danza folklórica)</t>
  </si>
  <si>
    <t>Impulsar a los alumnos a alcanzar niveles de excelencia, brindándoles la oportunidad de presentarse en las actividades, resaltando los conocimientos adquiridos durante su preparación académica.</t>
  </si>
  <si>
    <t>Luminotécnica
Pago de Regiduría y técnicos de la sala
Brindis
Vestuarios y arreglos</t>
  </si>
  <si>
    <t>Brindar homenaje a las mujeres  destacando sus valores y conocimientos. En las áreas de las artes visuales y crear un dialogo entre ellos.</t>
  </si>
  <si>
    <t>La no disponibilidad de los equipos de transporte, y la no conformación del equipo de seguimiento y desarrollo</t>
  </si>
  <si>
    <t>Capacitación de los docentes</t>
  </si>
  <si>
    <t>Capacitación de los docentes de las escuelas y/o academias de Bellas Artes</t>
  </si>
  <si>
    <t>Capacitar al docente para seguir fortaleciendo los conocimientos y así mejorar de manera continua los servicios brindades, y garantizar el cumplimiento del plan de estudio. (16 maestros para impartir las capacitaciones)</t>
  </si>
  <si>
    <t>Material Gastable, Refrigerio, Viáticos</t>
  </si>
  <si>
    <t>Enriquecer la experiencia y los estudios de todos nuestros alumnos participantes.</t>
  </si>
  <si>
    <t xml:space="preserve">La no coordinación de un espacio que garantice el desarrollo de este evento, con prevención de acciones externas, como la lluvia u otros factores climáticos </t>
  </si>
  <si>
    <t>Noviembre-Diciembre</t>
  </si>
  <si>
    <t xml:space="preserve">La exclusión de los actores externos en la formación artísticas </t>
  </si>
  <si>
    <t>Evento para festejar el día del Músico, reconociendo  la trayectoria de algunos de nuestros maestros</t>
  </si>
  <si>
    <t xml:space="preserve">La no creación de un material didáctico motivador, que despierte interés </t>
  </si>
  <si>
    <t>El no seguimiento al desarrollo de este plan y no velar porque las áreas cumplan con sus indicadores en el plan asignado</t>
  </si>
  <si>
    <t xml:space="preserve">No contar con actualización de las mejoras que se deben realizar </t>
  </si>
  <si>
    <t>No realizar los informe de forma oportuna</t>
  </si>
  <si>
    <t xml:space="preserve">Diagnóstico y plan con las necesidades para instalar un sistema de seguridad integral en la Sede de la DGBA.  Estimar costo y tiempo de obras o otra bajos a realizar. </t>
  </si>
  <si>
    <t xml:space="preserve">Fortalecimiento Institucional. Garantizar el servicio de transportación </t>
  </si>
  <si>
    <t xml:space="preserve">Diagnóstico y  plan para realizar el proceso de mantenimiento preventivo y correctivo de las áreas., así como sostener el buen funcionamiento de las áreas administrativas.  </t>
  </si>
  <si>
    <t>Contratación servicios de fumigación y control de plagas para jardines y planta física Sede y dependencia.</t>
  </si>
  <si>
    <t>Contratación de empresa para el servicio de limpieza de la cisterna del Palacio de Bellas Artes.</t>
  </si>
  <si>
    <t>Tener afecciones prolongadas y carencia de energía eléctrica</t>
  </si>
  <si>
    <t>Contratación empresa para el servicio de jardinería de las escuelas, academias y el palacio.</t>
  </si>
  <si>
    <t>Contratación de empresa para el mantenimiento de los jardines.</t>
  </si>
  <si>
    <t>Evitar la propagación de bacterias y la creación de mosquitos transmisores de enfermedades</t>
  </si>
  <si>
    <t xml:space="preserve">Planificación de un conjunto de acciones preventivas y correctivas a fin de cumplir con objetivos de disponibilidad de los vehículos de la institución </t>
  </si>
  <si>
    <t>Determinar materiales, piezas, artículos a utilizar para su adquisición.</t>
  </si>
  <si>
    <t xml:space="preserve">Daños y deterioro de la flota vehicular </t>
  </si>
  <si>
    <t>Desconocimiento de la situación de las áreas, y de los avances de las taras programas</t>
  </si>
  <si>
    <t>Adquisición e Instalación de 72 Batería de Gelatina Ciclo Profundo</t>
  </si>
  <si>
    <t xml:space="preserve">Una plantilla de personal incompleta, dando resultado diferentes a los esperado </t>
  </si>
  <si>
    <t>Impartir capacitaciones al personal acorde a sus funciones y necesidades, así como avivar  habilidades y fortalecer al personal artístico con capacitaciones y entrenamientos internacionales.</t>
  </si>
  <si>
    <t xml:space="preserve"> Resaltar la importante trayectoria de las secretaria Crear un ambiente armonía y motivación entre secretaria y  la institución </t>
  </si>
  <si>
    <t>DIA DE LAS MADRES Un acto conmemorativo al día de las madres, con obsequios, y  reconocimiento  a las madres empleadas de mayor edad; varias actividades culturales.</t>
  </si>
  <si>
    <t>Honrar a las madres empleadas de la institución.</t>
  </si>
  <si>
    <t>No tener control de desplazamientos en las áreas de las instalaciones de la institución</t>
  </si>
  <si>
    <t xml:space="preserve"> servicio de catering para setenta personas, e incluye vasos para jugo, Una neverita con hielo y Un mozo,   Pago al conferencista.  * pago horas extras al personal de soporte. * Tres placas de reconocimientos * Varios Artículos para el Hogar</t>
  </si>
  <si>
    <t xml:space="preserve"> DIA DEL PADRE  Un acto conmemorativo al día de las padres, una charla,  y  reconocimiento  a las padres empleados de mayor edad; varias actividades culturales.</t>
  </si>
  <si>
    <t>Honrar a los padres empleadas de la institución.</t>
  </si>
  <si>
    <t xml:space="preserve">Desmotivación del personal </t>
  </si>
  <si>
    <t>Desmotivación del personal no reconoce de manera pública a todos aquellos empleados que están haciendo un gran trabajo. Se específico sobre qué tipo de cosas ha hecho bien el empleado y haz que el reconocimiento sea divertido</t>
  </si>
  <si>
    <t xml:space="preserve">No mantener la retroalimentación de las informaciones financieras, de forma oportuna, precisa y confiable </t>
  </si>
  <si>
    <t>No cumplir con las disposiciones gubernamentales y ser pasible de retención de fondos operacionales, dificultando la gestiones de la institución y se desempeño</t>
  </si>
  <si>
    <t xml:space="preserve">Una mala asignación de recursos: materias primas, mano de obra, gastos generales de fabricación, distorsión de los resultados esperados por falta de una distribución equitativa </t>
  </si>
  <si>
    <t xml:space="preserve">Nivel de Riesgo </t>
  </si>
  <si>
    <t>Controles y Acciones de
Mitigación</t>
  </si>
  <si>
    <t>(Respuesta al
Riesgo)</t>
  </si>
  <si>
    <t>Factores de Probabilidad - RIESGOS
(Causas)</t>
  </si>
  <si>
    <t>Evaluación de Riesgos</t>
  </si>
  <si>
    <t>Material promoción, impresiones, viáticos, transporte, refrigerios, recursos creativos y técnicos, seguro de protección obras</t>
  </si>
  <si>
    <t>Realización de presentaciones artísticas en las que se difunde el ballet clásico y neoclásico</t>
  </si>
  <si>
    <t xml:space="preserve">No contar con espacio físico y estructura  apropiado para los ensayos </t>
  </si>
  <si>
    <t>Fomentar y difundir la danza contemporánea y motivar a jóvenes talentos a explorar a esta disciplina como opción profesional y medio de expresión</t>
  </si>
  <si>
    <t>Mayor Promoción de las artes visuales, con enfoque a todo publico y acondicionamiento de las salas de exposiciones, instalación de cámaras de seguridad y climatización del área</t>
  </si>
  <si>
    <t>Medio</t>
  </si>
  <si>
    <t>Bajo</t>
  </si>
  <si>
    <t xml:space="preserve">Dar el mantenimiento apropiado a los espacios físicos en donde se desarrollaran los eventos de danza, asegurar las promociones y eliminar las burocracias para las entregas de los viáticos , asegurar los seros de transportación de equipos y personal </t>
  </si>
  <si>
    <t>Realización de conciertos de canto lírico en los que se resalte valores universales, el favor religioso, se enaltezcan los símbolos patrios y se ponga en valor el género operístico.</t>
  </si>
  <si>
    <t xml:space="preserve">Desinterés  de las nuevas generaciones por este tipo de arte </t>
  </si>
  <si>
    <t xml:space="preserve">Garantizar los servicios de transportación, uniformidad de los integrantes del coro, y los materiales necesarios para presentaciones en eventos religiosos y patrióticos </t>
  </si>
  <si>
    <t xml:space="preserve"> Poco interés Poblacional por el canto, poco recursos, falta de improvisación para cautivar</t>
  </si>
  <si>
    <t>Actividad realizada. Cantidad de público asistente.</t>
  </si>
  <si>
    <t xml:space="preserve">Garantizar los servicios de transportación, uniformidad de los integrantes de la  y los materiales necesarios para presentaciones en eventos </t>
  </si>
  <si>
    <t xml:space="preserve">Promoción eficiente por los canales electrónicos, integración de los participantes en los difusión de los eventos didácticos y virtuales </t>
  </si>
  <si>
    <t>Eliminar los tramites burocráticos para la salida al exterior de los artistas</t>
  </si>
  <si>
    <t xml:space="preserve">Organizar con anticipación los requerimientos para cada actividad </t>
  </si>
  <si>
    <t>Festival y Concurso de Composición de Música de Cámara</t>
  </si>
  <si>
    <t>Promover la creatividad musical de jóvenes músicos.</t>
  </si>
  <si>
    <t>Viáticos
Transportes
Combustible</t>
  </si>
  <si>
    <t>baja</t>
  </si>
  <si>
    <t>Baja</t>
  </si>
  <si>
    <t>La no emisión de una certificación que permite una continuidad educativa de mayor avance en otros centro de estudio, con la validación de lo ya estudiado, burocracia en las compras de los materiales y utilería de varios uso, temporada de lluvia agitada</t>
  </si>
  <si>
    <t xml:space="preserve">Monitoreo y 
seguimiento de 
los 
procedimientos 
administrativos 
y financiero  para garantiza las disponibilidad de los fondos para evento  y Monitoreo de 
las condiciones 
climáticas para 
ajustar la 
programación </t>
  </si>
  <si>
    <t xml:space="preserve">Poca promoción de los eventos programados </t>
  </si>
  <si>
    <t>Garantizar los medios de transportación, y las utilerías para la escenografías, promoción oportuna y disponibilidad de fondos para cada evento</t>
  </si>
  <si>
    <t>Poca promoción de los eventos la resistencia a la inclusión y la diversidad de algunos sectores, que no reconocen el valor de la mujer y su participación en el desarrollo de las artes</t>
  </si>
  <si>
    <t>promocional con anticipación y por varias vías las actividades con Impresos,  bajantes,  camisetas y redes sociales</t>
  </si>
  <si>
    <t>Burocracia interna en los procesos de desembolsos de los fondos presupuestados</t>
  </si>
  <si>
    <t>Monitoreo y 
seguimiento de 
los 
procedimientos 
administrativos, para garantizar la disponibilidad de los fondos para este evento</t>
  </si>
  <si>
    <t>19 Minibús para alquiler.  600 Refrigerios 19 Escenografías    600 programas de mano</t>
  </si>
  <si>
    <t xml:space="preserve">Poca Promoción de los eventos </t>
  </si>
  <si>
    <t xml:space="preserve">Promocional de forma oportuna y por varias vías las actividades a realizar </t>
  </si>
  <si>
    <t xml:space="preserve">Comunicar con anticipación las programaciones de las visitas a las escuelas </t>
  </si>
  <si>
    <t>Socializar entre directores los logros de nuestras formación académica.</t>
  </si>
  <si>
    <t>Burocracia interna en 
los procesos de 
desembolsos de los 
fondos 
presupuestados</t>
  </si>
  <si>
    <t>Comunicar con anticipación las programaciones de los eventos para tener las disponibilidad de los recursos</t>
  </si>
  <si>
    <t>Mayor integración de las instituciones gubernamentales y privadas en el desarrollo de las artes</t>
  </si>
  <si>
    <t xml:space="preserve">Coordinar con anticipación todas las visitas con el departamento de transportación, y finanzas para garantizar los viáticos y combustibles para desplazamiento </t>
  </si>
  <si>
    <t xml:space="preserve">No contar con capacitadores, que transmitan a los docentes informaciones que le edifiquen y le permitan amplias sus conocimientos </t>
  </si>
  <si>
    <t xml:space="preserve">Garantizar la contratación de técnicos especializados en las áreas, que permiten el crecimiento profesional de los docente </t>
  </si>
  <si>
    <t>Garantizar un espacio acogedor que permita el desarrollo de este eventos</t>
  </si>
  <si>
    <t xml:space="preserve">La exclusión del proceso de evaluación de todos los docentes </t>
  </si>
  <si>
    <t>Garantizar la igualdad de oportunidades a la hora de ser reconocido</t>
  </si>
  <si>
    <t xml:space="preserve">Garantizar la creación de un material didáctico motivador y que despierte interés </t>
  </si>
  <si>
    <t>Realizar un levantamiento 
de todas las estructuras 
para garantizar el desarrollo efectivo del plan elaborado</t>
  </si>
  <si>
    <t xml:space="preserve">Se han elaborados plantillas de recopilación de resultados como sistema de monitorio y seguimiento </t>
  </si>
  <si>
    <t xml:space="preserve">Realizar un monitoreo contante desde el departamento correspondiente a los resultados de las encuetas </t>
  </si>
  <si>
    <t>No tener un sistema de monitoreo que regule los procesos internos</t>
  </si>
  <si>
    <t xml:space="preserve">Se esta trabajando el proceso de elaboración, de los procedimientos a aplicar con las normas </t>
  </si>
  <si>
    <t xml:space="preserve">No promover la equidad y la justa participación de  todos en cada uno de los procesos  </t>
  </si>
  <si>
    <t xml:space="preserve">El departamento de Equidad de Genero trabaja en el desarrollo de las directrices pautadas para tener una convivencia de respecto y armonía </t>
  </si>
  <si>
    <t xml:space="preserve">Responsabilizar a los directores de áreas de la entrega de cada uno de los informes que se indique para la mejora de la gestión institucional </t>
  </si>
  <si>
    <t xml:space="preserve">incumplimiento de las normativas de transparencia </t>
  </si>
  <si>
    <t xml:space="preserve">garantizar la publicación de este documentos en el portal de transparencia institucional </t>
  </si>
  <si>
    <t xml:space="preserve">Seguimiento a los procesos  para garantizar los porcentaje de los indicadores </t>
  </si>
  <si>
    <t xml:space="preserve">Desconocer el origen de las costumbres y las raíces de las diferentes manifestaciones artísticas </t>
  </si>
  <si>
    <t>Publicar los hallazgos históricos que nos permitan identificarnos como nación</t>
  </si>
  <si>
    <t xml:space="preserve">No contar con un inventario de equipos e instrumentos  no garantiza una buena labor de enseñanza </t>
  </si>
  <si>
    <t xml:space="preserve">Adquirir equipos de calidad que permitan un uso prolongado y una vida útil según referimientos del fabricante </t>
  </si>
  <si>
    <t>Alto</t>
  </si>
  <si>
    <t>Adquisición de equipos de mala calidad ,  personal poco calificado  en la instalación de equipos de seguridad y mala asesoría</t>
  </si>
  <si>
    <t>Solicitar levantamiento de varias empresas especialidad en el áreas de las estaciones de cámara de seguridad y seleccionar la mejor opción a menor costo</t>
  </si>
  <si>
    <t>Promocionar de forma oportuna cada evento</t>
  </si>
  <si>
    <t>Realizar Levantamiento oportuna de los equipos y mobiliarios faltantes, para solo solicitar los que realmente se requiere para el funcionamiento, manteniendo la calidad de los equipos</t>
  </si>
  <si>
    <t>Reducción en la calidad de la enseñanza, malestar en los docentes, limitantes en los procesos de aprendizaje</t>
  </si>
  <si>
    <t xml:space="preserve">Adquisición de materiales ferreteros, para mantenimiento preventivo y correctivo de la Sede y sus dependencias </t>
  </si>
  <si>
    <t xml:space="preserve">Deterioro acelerado de las áreas físicas, humedades que provocan alergias y enfermedades, </t>
  </si>
  <si>
    <t>Realizar compras oportunas, pagos a suplidores dentro del tiempo estipulado, respetar las indicaciones de la ley de compras</t>
  </si>
  <si>
    <t xml:space="preserve">Limitaciones en los desplazamientos, dificulta de transportación, de las compañías y retraso en las presentaciones y funciones </t>
  </si>
  <si>
    <t xml:space="preserve">Desarrollo de Plagas, insectos, aumentos de enfermedades, malos olores en las áreas, deterioro de los mobiliarios de maderas, y las utilerías, de los uniformes y los materiales didácticos </t>
  </si>
  <si>
    <t xml:space="preserve">Contratar los servicios de una empresa con experiencia en la implementaciones medidas de control de plagas, y seguir sus instrucciones, realizar las fumigaciones en las fechas establecidas, y realizar acciones preventivas </t>
  </si>
  <si>
    <t>Contratar los servicios de una empresa con experiencia, en el mantenimiento de las plantas, en especial del propio proveedor del equipo</t>
  </si>
  <si>
    <t xml:space="preserve">Realizar las limpiezas preventivas en las fechas acordada, y analizar de forma constante los niveles de contaminación de las aguas </t>
  </si>
  <si>
    <t>No lograr cortar el césped, podar las copas de los árboles, recortar los setos y arbustos, cuidar los jardines ornamentales, eliminar las malas hierbas, regar el suelo, abonar, controlar las plagas, limpiar las hojas y la basura pudiera ocasionar trastornos medios ambientales</t>
  </si>
  <si>
    <t>Mantenimiento preventivo dela áreas verdes, supervisión de los sistemas de riesgos, utilizar utensilios apropiados para los trabajos de jardinería, no usar material nocivo y dañino al medio ambiente</t>
  </si>
  <si>
    <t xml:space="preserve">Tener tarjetas de mantenimiento por cada vehículos, con los procesos a realizar y las fechas de reparaciones, a los fine de monitorear de forma  constante los trabajos de realizados y las fechas de los próximos procesos </t>
  </si>
  <si>
    <t xml:space="preserve">Solicitar de forma periódica la elaboración de los trabajos realizados, y los avances en las áreas, los equipos adquiridos y sus procesos de instalación  </t>
  </si>
  <si>
    <t>Instruir a Recepción a entregar de forma inmediata, todos los documentos legales recibido, a los fines de verificar la información recibida en tiempo hábil y dar una repuesta oportuna</t>
  </si>
  <si>
    <t>Dar asesoría legal en las diferentes modalidades de los procesos de compras, en calidad de asesor  del Comité de Compras de la institución.</t>
  </si>
  <si>
    <t>1) Verificar que el procedimiento de contratación publica cumpla con las normativas vigente. 2) Asesorar legalmente los aspectos jurídicos que requiera el comité. 3) Revisar los aspectos legales contenidos en los pliegos de condiciones. 4)Garantizar que todos procesos administrativos emitidos por el comité, cumplan con los requisitos de forma de fondo para los fines propios del acta. 5) Elaborar los contratos resultantes de los procesos de contrataciones.</t>
  </si>
  <si>
    <t xml:space="preserve">Monitorear los procesos de compras, y que estos cumplan con los lineamientos establecidos en la ley de compras y contrataciones, que compra consulte a legal en caso de duda sobre algún proceso, con anticipación a las compras </t>
  </si>
  <si>
    <t>Realizar cruces de información entre el departamento de gestión, y legal, a los fines de verificar el uso de las salas, y los contratos que respalda el uso del mismo</t>
  </si>
  <si>
    <t>La no determinación de responsabilidad por daños a las salas y espacios de bellas artes.</t>
  </si>
  <si>
    <t>Incurrir en faltas graves, por desconocimiento u omisión de los procesos regulatorios</t>
  </si>
  <si>
    <t>Monitorear las emisiones de artículos, leyes, resoluciones por parte del poder ejecutivo, y los diferentes ministerios, para estar al día con las actualizaciones y regulaciones</t>
  </si>
  <si>
    <t xml:space="preserve">Atraso en la entrega de informes y puesta en conocimiento de los portales de transparencias, disminuyendo los porcentaje de los indicadores </t>
  </si>
  <si>
    <t xml:space="preserve">Solicitar de forma periódica los informes que desde el departamento se deben emitir a los fines de la elaboración de los informes trimestrales </t>
  </si>
  <si>
    <t>Procesos Judiciales y/o legales.</t>
  </si>
  <si>
    <t>1) Representar legalmente  a la DGBA y sus dependencias por ante los tribunales de la republica, en las diferentes demandas legales y/o representaciones en las que se vea envuelta la institución.</t>
  </si>
  <si>
    <t>Que la institución este representada según los requerimientos judiciales y/o legales.</t>
  </si>
  <si>
    <t>Ser pasibles de multas sanciones, proceso prolongados en los tribunales</t>
  </si>
  <si>
    <t>Recurrir a las vías conciliatorias, para la solución de los posibles procesos, que pudieran lacerar los intereses e imagen de la institución</t>
  </si>
  <si>
    <t xml:space="preserve">Dar repuestas oportuna, eficiente y veras a los solicitantes, de forma tal que se refleje que somos una institución que cumple con los niveles de transparencia al 100% </t>
  </si>
  <si>
    <t xml:space="preserve">Incumplimiento de las disposiciones legales de poner a disposición de todos los ciudadanos las informaciones instituciones </t>
  </si>
  <si>
    <t>Solicitar de forma oportuna a las áreas sus respectivos informes a los fines de poder verificar los datos y colocarlos a tiempo en el portal, manteniendo los indicadores en el 100%</t>
  </si>
  <si>
    <t>Desconocer la norma que establece las pautas necesarias para la correcta implementación de Datos Abiertos en el Estado Dominicano.</t>
  </si>
  <si>
    <t xml:space="preserve">Realizar una mesa de trabajo para dar seguimiento de los requerimiento y fijar metas para lograr la acreditación de dicha certificación </t>
  </si>
  <si>
    <t xml:space="preserve">Verificar los procesos internos para certificar y garantizar el mantenimiento de los indicadores </t>
  </si>
  <si>
    <t>Dar seguimiento a los responsables de la entrega de informes, y hacer recordatorio de la fecha de entrega de los informes y reportes</t>
  </si>
  <si>
    <t xml:space="preserve"> realizar evaluaciones periódicas mediante encuetas, que ayuden a la aplicación y mejoras en el portal de transparencia</t>
  </si>
  <si>
    <t>Desconocimiento de los ingresos mensuales directos de actividades internas como resultados de los alquileres de las salas y espacios</t>
  </si>
  <si>
    <t>1) Conformar equipos y realizar inventario. 2) Describir inventario físico de almacén y actualizar permanentemente.      3) Realizar informes de bienes en existencia y bienes para descargo. 4) Elaborar y entregar informe de inventario.</t>
  </si>
  <si>
    <t xml:space="preserve">Realizar los registros oportuno, de los ingresos generados en los alquileres, realizar cruce con los reportes de los contratos en legal, y con los encargados de área </t>
  </si>
  <si>
    <t>Realizar inventarios periódico por áreas de los equipos y utensilios, identifica físicamente cada Activo Fijo con una etiqueta, placa u otro medio que será su identificación definitiva.</t>
  </si>
  <si>
    <t xml:space="preserve">No tener control de los bienes o de los activos fijos , no saber  exactamente lo que posees la institución y  lo que necesitas, hacer inversiones innecesarias en equipos  </t>
  </si>
  <si>
    <t xml:space="preserve">No realizar de forma ocasional un acompañamiento en el recibimiento de los materiales y equipos adquiridos por la institución, junto a auditoria en el almacén </t>
  </si>
  <si>
    <t xml:space="preserve">Realizar inventarios periódico del almacén de materiales, tener un stop solo de lo esencial,  áreas de los equipos y utensilios, materiales, </t>
  </si>
  <si>
    <t xml:space="preserve">Mantener el ciclo contable al día, con los datos e informaciones oportuna para la toma de decisiones, transparentar las ejecuciones presupuestarias y </t>
  </si>
  <si>
    <t>Verificar las ejecuciones acorde los establecido en el plan de compras, y el presupuesto de las áreas</t>
  </si>
  <si>
    <t xml:space="preserve">Ser pasibles, de sanciones, multas </t>
  </si>
  <si>
    <t xml:space="preserve">Mantener le pagos de los impuestos al día, evitando pago de recargos e intereses </t>
  </si>
  <si>
    <t>Realizar los informes en tiempo hábil, con datos veras, confiables y oportunos</t>
  </si>
  <si>
    <t>1) Recopilar informaciones de todas las áreas de la DGBA . 2) Proyectar recursos incluidos en POA y PACC de la DGBA. 3) Elaborar el anteproyecto de presupuesto de la actividad central y dependencias de la DGBA. 4) Enviar a DIGEPRES todas las informaciones requeridas por esa entidad relativa a ese anteproyecto</t>
  </si>
  <si>
    <t>Elaboración de Anteproyectos de Presupuesto enviados a DIGEPRES.</t>
  </si>
  <si>
    <t>Elaborar  y distribución del  presupuesto 2024 entre todas las áreas de DGBA .</t>
  </si>
  <si>
    <t>Incumplimiento de los procesos, y crear precedente antes los proveedores, de ser una institución que retrasa los pagos e incumple con sus compromisos limitando las oportunidades de crédito</t>
  </si>
  <si>
    <t xml:space="preserve">Cumplir con los acuerdos contrariado, con los suplidores, y contratista </t>
  </si>
  <si>
    <t>Realizar seguimiento contable oportuno</t>
  </si>
  <si>
    <t>Realizar con anticipación un levantamientos de las áreas de mejoras, y necesidad de la institución, para elaborar un presupuesto dinámico con  informaciones detalladas, estructuradas y precisas</t>
  </si>
  <si>
    <t>Dinamizar las ejecuciones acorde a las prioridades y necesidades de las institución</t>
  </si>
  <si>
    <t>Verificar la disponibilidad de fondos y recursos para el cumplimiento de los libramientos de forma anticipadas</t>
  </si>
  <si>
    <t xml:space="preserve">Falla en el respaldo y uso de los equipos de los diferentes usuarios </t>
  </si>
  <si>
    <t xml:space="preserve">Alto </t>
  </si>
  <si>
    <t>medio</t>
  </si>
  <si>
    <t xml:space="preserve">bajo </t>
  </si>
  <si>
    <t xml:space="preserve">medio </t>
  </si>
  <si>
    <t>Acuerdos escasos de beneficio para la DGBA</t>
  </si>
  <si>
    <t>Analizar las propuestas de los diferentes ofertantes de este equipo, para garantizar que la adquirió es la indica y la requerida para nuestro funcionamiento</t>
  </si>
  <si>
    <t>Carencia de elementos de calidad  para el buen manejo de las redes</t>
  </si>
  <si>
    <t xml:space="preserve">Realizar las instalaciones del cableado de las redes, y mejoras en las estaciones adjunta a la DGBA, logrando mayor conectividad entre los usuarios y la institución </t>
  </si>
  <si>
    <t xml:space="preserve">La no relación de estadísticas de impresiones Vs. Costos, podría conllevar a  realizar gastos innecesarios </t>
  </si>
  <si>
    <t xml:space="preserve">Lograr obtener el mejor servicio de impresoras realizando estadísticas de ahorros, y realizar un comparativo de ahorro con otras instituciones que tiene estos servicios </t>
  </si>
  <si>
    <t xml:space="preserve">No lograr un impacto proyectado en el publico y los usuarios </t>
  </si>
  <si>
    <t xml:space="preserve">La no utilización de los medios locales como herramienta de promoción de la institución </t>
  </si>
  <si>
    <t xml:space="preserve">Tener excelente acercamiento con la prensa y medios locales, mantener una excelente comunicación e integración con estos </t>
  </si>
  <si>
    <t>Logra Generar relaciones de calidad entre todos los integrantes de la  DGBA</t>
  </si>
  <si>
    <t xml:space="preserve">Mala segmentación y clasificación del target especifico (probable interesado en las artes) por ende una colocación inadecuada y sin propósito   </t>
  </si>
  <si>
    <t xml:space="preserve">Logrando establecer un diseño de impacto en publicidad pagada obtendremos mayor numero de interesados y seguidores de las redes, así como promociones y premios a los seguidores constantes, boletas gratis, pase de cortesía etc.. </t>
  </si>
  <si>
    <t xml:space="preserve"> Contenido poco atractivo y que son  demasiado frecuentes o demasiado promocionales</t>
  </si>
  <si>
    <t xml:space="preserve">No tener un seguimiento constante o un plan de encuentro coordinado </t>
  </si>
  <si>
    <t xml:space="preserve">Lograr fomentar una comunicación efectiva y un seguimiento oportuno a los requerimientos de los cooperantes los reuniones y estrechamientos para fortalecer los lazos institucionales y de cooperantes potenciales de otros países </t>
  </si>
  <si>
    <t>Lograr buenos acuerdos con potenciales cooperantes del exterior, así como interinstitucional con la DGBA</t>
  </si>
  <si>
    <t>No tener comunicación con actores participantes e interesados en los eventos dela DGBA</t>
  </si>
  <si>
    <t xml:space="preserve">Mantener actualizada la base de datos de los cooperantes potenciales así como el debido seguimiento a la colocación de nuevos contactos y relacionados  </t>
  </si>
  <si>
    <t xml:space="preserve">No tener conocimiento oportuno de las eventualidades y desarrollo del departamento  </t>
  </si>
  <si>
    <t xml:space="preserve">Coordinar los procesos a tiempo, </t>
  </si>
  <si>
    <t xml:space="preserve">Ir realizando las contrataciones de personal acorde a los lineamientos dl MAP, para completar las vacantes faltantes </t>
  </si>
  <si>
    <t xml:space="preserve">Que el personal no tenga una formación  adecuada, la carencia de socialización y  de empatía, falta de comunicación entre las áreas, falta de actualización de nuevas informaciones  
</t>
  </si>
  <si>
    <t xml:space="preserve">Realizar capacitaciones acorde a las necesidades del personal de forma periódica, de forma periódica, dar oportunidad de capacitación a los empelados en los diferentes espacios, incentivar la participación e integración a cada formación </t>
  </si>
  <si>
    <t xml:space="preserve">Participación y compartir, asegurando la interacción y el encuentro armonioso entre los departamento, generando mas productividad y cooperación institucional </t>
  </si>
  <si>
    <t xml:space="preserve">Riesgo de desplazamiento interno la no integración del personal, </t>
  </si>
  <si>
    <t>Identificación del personal en las áreas, limitando los riesgos  de desplazamiento interno</t>
  </si>
  <si>
    <t xml:space="preserve">Recocer las fechas importante y el esfuerzo del personal, integración, compartir y socializar </t>
  </si>
  <si>
    <t xml:space="preserve">Embellecimiento del entorno y las áreas, dando aire de alegría y participación </t>
  </si>
  <si>
    <t xml:space="preserve">crear malestar en el personal y No saber apreciar la labor y el desempeño de los trabajadores </t>
  </si>
  <si>
    <t>La celebración del tiempo de navidad, es un reencuentro de las áreas en aun ambiente divertido, en donde todo un año de labor, queda grabado en algunas horas, de alegría, compartir, armonía, y paz</t>
  </si>
  <si>
    <t>Realizar campañas de impacto que logren una  público conectividad con los usuarios y que despierte interés en cada publicación, brochures dinámicos e interactivo</t>
  </si>
  <si>
    <t xml:space="preserve"> Poco seguimiento y  monitoreo a los medios y  escape de informaciones importantes para responder a tiempo y generar mas leads</t>
  </si>
  <si>
    <t>lograr un sistema de monitoreo constante de las redes lo cual permitirá la generarían de  mas leads, así como interesados reales en las bellas artes</t>
  </si>
  <si>
    <t>Encuentro con la prensa a inicio de ano, agradeciendo la colaboración y presentándole el calendario del ano</t>
  </si>
  <si>
    <t>Lograr una comunicación efectiva a nivel interno entre los departamentos, escuelas y compañías artísticas</t>
  </si>
  <si>
    <t>No contar con estrategias adecuadas de comunicación internas dificultando el buen ambiente laboral en la DGBA</t>
  </si>
  <si>
    <t>12 pagos de promoción en redes sociales.               (La periodicidad depende de la magnitud de la actividad, que pueden ser: estrenos de obras, inscripciones de nuevo ingreso, campanas, )</t>
  </si>
  <si>
    <t>Creación de un boletín cultural mensual</t>
  </si>
  <si>
    <t>Diseñar y distribuir un boletín cultural mensual que brinde información relevante sobre eventos, exposiciones, conferencias y otras actividades culturales organizada por DGBA.</t>
  </si>
  <si>
    <t xml:space="preserve">Lograr un contenido atractivo y poco cargado, un boletín  constante en una fecha definida es una herramienta valiosa pues un publico debidamente informado se mantendrá interesado en las gestiones que realiza la DGBA  manteniéndola en los mas altos estándares </t>
  </si>
  <si>
    <t xml:space="preserve">1) Recibir solicitud de elaboración de contrato de alquiler de sala. 2) Verificar información y documentación. 3) Elaborar contrato según naturaleza. 4) Gestionar las  firmas del Director (a) general y de los productores. 5) Gestionar la legalización de las firmas del contrato (Notarizar). </t>
  </si>
  <si>
    <t>Reuniones de coordinación para la Certificación Nortic A - 3</t>
  </si>
  <si>
    <t>Obtener  la calificación de 07 en el Sistema de Medición Continua de Avance TIC y e-Gobierno (SISTICGE) y 05 en el indicador de cumplimiento ley 200-04</t>
  </si>
  <si>
    <t>Obtener la calificación de 05  en el Sistema de Medición Continua de Avance TIC y e-Gobierno (SISTICGE) y 82 en el indicador de cumplimiento ley 200-04</t>
  </si>
  <si>
    <t>Cumplir con la carga mensual establecida para mantener la Norma sobre publicación de datos abiertos del Gobierno Dominicano. NORTIC A-3, que impacta en las calificaciones del cumplimiento de la Ley 200-04</t>
  </si>
  <si>
    <t>Fomentar los conocimientos en temas del sistema de transparencia de la administración publica y acceso a la información.</t>
  </si>
  <si>
    <t>Coordinar reuniones con instituciones nacionales, públicas y privadas, para establecer relaciones de colaboración interinstitucional y crear bases para posibles acuerdos</t>
  </si>
  <si>
    <t xml:space="preserve"> Reuniones con instituciones nacionales, públicas y privadas, para establecer relaciones de colaboración interinstitucional y  crear  las bases para posibles acuerdos, coordinadas.</t>
  </si>
  <si>
    <t>Actualizar base de datos de los contactos de la Coordinación de Relaciones Interinstitucionales.</t>
  </si>
  <si>
    <t>Base de datos de   los contactos de Relaciones Interinstitucionales actualizada.</t>
  </si>
  <si>
    <t>Lograr entregar oportunamente los informes trimestrales de la recopilación de nuestros acuerdos y relacionados, conllevara a al fortalecimiento de la DGBA</t>
  </si>
  <si>
    <t>1) Recibir expedientes de libramientos de las instituciones de la DGBA. 2) Registrar expedientes. 3) Analizar expedientes. 4) Revisar y preaprobar por parte de la Dirección. 5) Remitir al Director o delegado asignado para aprobación final.</t>
  </si>
  <si>
    <t>Realizar seguimiento contable oportuno, cumplir con los pagos a proveedores, y mantener la CXC, por debajo de los 30 días de vencimiento</t>
  </si>
  <si>
    <t>Elaborar y gestionar en el SIGEF  todas  las documentación relativa a preventivo , libramientos y cuotas a comprometer</t>
  </si>
  <si>
    <t>Elaborar todas las documentaciones necesarias para ejecutar el presupuesto (preventivo ,certificación cuota a compromete, libramientos), así como proyecciones , informes y análisis de la ejecución presupuestaria</t>
  </si>
  <si>
    <t>Cantidad de documentaciones presupuestaria elaborada</t>
  </si>
  <si>
    <t>1) Recibir y revisar la matriz anual de planificación de compras y contrataciones de las unidades. 2) Comparar PACC del año anterior e histórico de requerimientos. 3) Elaborar consolidado del Plan de Compras y Contrataciones de las unidades y dependencias. 4) Gestionar aprobación y remisión a la Dirección Administrativa y publicación en el Portal Transaccional de la DGCP.5)  Gestionar todas las cotizaciones, cuando  sean de áreas de bienes y servicios u obras, solicitar informe pericial en los casos que lo requiera.</t>
  </si>
  <si>
    <t>Incumplimiento de procesos, falta de análisis estadístico , expedientes poco consolidados</t>
  </si>
  <si>
    <t>Dar seguimiento a los procesos y procedimientos determinados con anticipación ene l plan de compras</t>
  </si>
  <si>
    <t>Sobrevaloración de precios , Nepotismo, excedente de inventarios, adquisición de productos de baja calidad , pagos suplidores a destiempo</t>
  </si>
  <si>
    <t xml:space="preserve">Solicitar varias cotizaciones antes de ejecutar las compras, analizar las mejores propuestas, realizar pagos de forma oportuna a los  proveedores,  </t>
  </si>
  <si>
    <t>Contratar empresa con responsabilidad en las entrega de las impresiones  promocionales de las diferentes actividades</t>
  </si>
  <si>
    <t xml:space="preserve">Dar el mantenimiento oportuno y apropiado a los servicios de transportación, eliminar las burocracias en las entregas de los viáticos </t>
  </si>
  <si>
    <t xml:space="preserve">Poca promoción en los pueblos y provincias en donde los coros locales tiene gran presencia </t>
  </si>
  <si>
    <t xml:space="preserve">Falta de motivación en los jóvenes para asistir a los eventos y presentaciones </t>
  </si>
  <si>
    <t>Realización de un festival  (virtual y/o presencial) con presentaciones de producciones teatrales dominicanas y un programa de actividades didácticas en distintos puntos del territorio nacional integrando elencos, compañías, grupos de teatro y espacios artísticos y culturales públicos y privados.</t>
  </si>
  <si>
    <t xml:space="preserve">Mala coordinación y gestión de los talentos </t>
  </si>
  <si>
    <t xml:space="preserve">Promoción eficiente por los cales electrónicos, integración de los participantes en los difusión de los eventos didácticos y virtuales </t>
  </si>
  <si>
    <t>Eventos con espectáculos multidisciplinarios que  integran todas las compañías artísticas de la DGBA</t>
  </si>
  <si>
    <t>Presentación de espectáculos en los que participe talento de todas las compañías artísticas, mostrando una integración de todas las disciplinas y manifestaciones artísticas que promueve la DGBA</t>
  </si>
  <si>
    <t>Material promoción, impresiones, viáticos, transporte, refrigerios, recursos creativos y técnicos</t>
  </si>
  <si>
    <t xml:space="preserve">Eliminar las burocracias para los desembolsos de los gastos </t>
  </si>
  <si>
    <t>Cantidad de infomerciales realizados</t>
  </si>
  <si>
    <t>Promover la participación en actividades artísticas y culturales orientadas al desarrollo del conocimiento crítico y el pensamiento propio, mediante el fomento de la capacidad de interpretación de los productos y manifestaciones culturales.</t>
  </si>
  <si>
    <t>Equipos audiovisuales, material promoción, impresiones, viáticos, transporte, refrigerios, recursos creativos y técnicos</t>
  </si>
  <si>
    <t>Cantidad de actividades realizadas, presenciales o a través de plataformas virtuales. Cantidad de participantes</t>
  </si>
  <si>
    <t xml:space="preserve">Coordinar de forma anticipada las charlas y charlistas para garantizar el éxito de las actividades programadas, coordinar con el ministerio de educación cada evento </t>
  </si>
  <si>
    <t>Actualizar los conocimientos y mejorar como profesionales. Contribuir con la actualización científica, didáctica, profesional  y técnica.</t>
  </si>
  <si>
    <t>Limitante presupuestaria, desinterés de los usuarios por este tipo de música y limitante de  desplazamiento interurbano</t>
  </si>
  <si>
    <t xml:space="preserve">Falta de interés por el estudiantado </t>
  </si>
  <si>
    <t>Promocional el evento con anticipación</t>
  </si>
  <si>
    <t xml:space="preserve">Coreógrafos
Brindis y refrigerios
Certificados
Audiovisuales alquileres
</t>
  </si>
  <si>
    <t xml:space="preserve">XXII Festival de Teatro Estudiantil  (FESTIL 2024) Actividad anual Co-Curricular que cumple  24  Años de celebración.   Donde se presentan los mejores exponentes de los exámenes y de trabajos, de trabajos alternativos de interés para diferentes materia.  Además de las charlas y talleres impartidos por importantes exponentes del área. </t>
  </si>
  <si>
    <t>Dar a conocer grupos de egresados de la escuela a la población Domiciano, a través de la presentación de obras creadas en la institución</t>
  </si>
  <si>
    <t>Propiciar y desarrollar la producción de textos teatrales y de ensayos a nivel nacional.</t>
  </si>
  <si>
    <t>Impresiones (Afiches, certificados, bases del concurso)
Materiales para concurso
Placa de reconocimiento
Brindis para el cierre</t>
  </si>
  <si>
    <t>Hospedaje/ Boleto aéreo/ Honorarios/ Viáticos/ Aire Split</t>
  </si>
  <si>
    <t xml:space="preserve">Alquileres (pantalla y 
Brindis y refrigerios
Certificados
Audiovisuales alquileres
</t>
  </si>
  <si>
    <t xml:space="preserve">Escenografía,  Transporte                      </t>
  </si>
  <si>
    <t>Impresos (bajantes, catálogos, camisetas, afiches etc.)
Materiales de artes visuales (pintura, pinceles, barro, madera, papel etc.)
Brindis</t>
  </si>
  <si>
    <t>La limitativas del Ministerio de educación del desarrollo de estas actividades en los centros educativos</t>
  </si>
  <si>
    <t xml:space="preserve">Conformación de una estructura técnica de seguimiento, acompañamiento, evaluación y monitoreo al proceso docente y administrativo. </t>
  </si>
  <si>
    <t>Dar seguimiento al desarrollo de las academias/escuelas en el plan de estudio, supervisión del personal y condiciones físicas.</t>
  </si>
  <si>
    <t xml:space="preserve">Garantizar la participación de todos los actores del artes </t>
  </si>
  <si>
    <t>Cantidad de  Músico reconocido</t>
  </si>
  <si>
    <t>Mesa de trabajo con especialistas para la revisión plan curricular  del reglamento de la formación artística  especializada</t>
  </si>
  <si>
    <t>Verificar y reevaluar los métodos de trabajo, para establecer las pautas correspondientes para la formación artística especializada.</t>
  </si>
  <si>
    <t>Aplicación de las encuestas establecidas por el Ministerio de Adm. Pública, tanto a los colaboradores de Bellas Artes, así como los usuarios de la misma.</t>
  </si>
  <si>
    <t>Aumentar la calidad y profesionalidad de los servicios ofrecidos por la institución a la ciudadanía. Identificar las necesidades del personal.</t>
  </si>
  <si>
    <t>Implementar actividades talleres, celebración fechas específicas que ayuden e incentiven la inclusión de género: Dia de la Mujer, Dia del Hombre, No Violencia Contra la Mujer, Dian Internacional del Cáncer de Mama, Educción del Comité de Transversalización de Género, Dia de la Cero Discriminación, Charla Acoso Laboral,  Semana Mundial de la Lactancia Materna, entre otras.</t>
  </si>
  <si>
    <t xml:space="preserve">Fortalecimiento Institucional. Mantener habilitadas y acondicionadas las instalaciones de la DGBA y sus dependencias. </t>
  </si>
  <si>
    <t xml:space="preserve">Dar respuesta oportuna a las solicitudes de traslado del personal administrativo y artístico, así como mantener en funcionamiento las instalaciones del edificio de las escuelas de bellas artes cuando sea de lugar el uso de la planta eléctrica sin que los servicios a los estudiantes se vean afectados </t>
  </si>
  <si>
    <t xml:space="preserve">Analizar las propuestas de los diferentes ofertantes de estos equipos, para garantizar que la adquisición de los mismo es la indicada, instruir a los usuarios sobre el cuidado, uso y protección de estos equipos </t>
  </si>
  <si>
    <t>Adquisición de Inversor y Baterías, Aire Acondicionado para Data Center.</t>
  </si>
  <si>
    <t>Adquisición de 3 proyectores para las sala Manuel Rueda, Sala Máximo Avilés Blonda, La Dramática, 5 Proyectores para charlas y talleres, 5 pantallas de 100 pulgadas triploides, 40 disco duros SSD de 500gb, 10 discos duros externos de 2TB, 10 Cámara Webcam 1080p USB, 10 Headset USB, 20 Controles de acceso (Reloj de ponche)</t>
  </si>
  <si>
    <t xml:space="preserve">No suplir las necesidades y requerimientos de los usuarios, atraso en las presentaciones en las salas, dificultad de desarrollo de los espacios  </t>
  </si>
  <si>
    <t>Garantizar el cuidado y uso de esos equipos, analizar las propuestas de los diferentes ofertantes de estos, tener control del inventario de los mismo, y monitoreo  para garantizar el uso prolongado de lo mismo. Verificar el área de almacenamiento y cuidado del mismo. adjudicar responsabilidad en el uso</t>
  </si>
  <si>
    <t>El retraso en la adquisición de las licencias puede contribuir a la aplicación de sanciones y multas contra la DGBA, dificultando el desarrollo institucional</t>
  </si>
  <si>
    <t>Asegurar el uso de software regulado y legales, en toda las áreas  y verificar que las aplicaciones y programas utilizados en las operaciones diarias de la DGBA, cuenta con la misma</t>
  </si>
  <si>
    <t>Brindar mayor conectividad inalámbrica.</t>
  </si>
  <si>
    <t xml:space="preserve">Fallas en procesos, equipos, diseños que no permitirían acceso a la información Y comunicación efectiva </t>
  </si>
  <si>
    <t xml:space="preserve">Llevar un canal de sistemas que ayudara a controlar nuestros inventarios así también como nuestros canales de servicios </t>
  </si>
  <si>
    <t>Instalación y certificación del cableado estructurado Cat 6 en los Edif. Elemental Elila Mena, Conservatorio Nacional de Música y Escuela Nacional de Artes Visuales.</t>
  </si>
  <si>
    <t>Central telefónica IP en los Edif. Elemental Elila Mena, Conservatorio Nacional de Música y Escuela Nacional de Artes Visuales.</t>
  </si>
  <si>
    <t>Gestionar la adquisición e implementar central telefónica IP en los Edif. Elemental Elila Mena, Conservatorio Nacional de Música y Escuela Nacional de Artes Visuales.</t>
  </si>
  <si>
    <t>Brindar un mejor y moderno servicio de telefonía IP en las dependencias de la DGBA.</t>
  </si>
  <si>
    <t>Central telefónica IP, 65 Teléfonos IP Básicos, 20 ejecutivos.</t>
  </si>
  <si>
    <t>Gestionar el aumento de la velocidad del Internet en los Edif. Elemental Elila Mena, Conservatorio Nacional de Música y Escuela Nacional de Artes Visuales.</t>
  </si>
  <si>
    <t>Contratar los servicios de impresión de documentos. Gestión de las impresoras; incluyendo instalación y mantenimiento, así como el envío de los consumibles, realización de una consultoría previa y un soporte técnico especializado.</t>
  </si>
  <si>
    <t>Brindar un mejor servicio de impresión tanto en las diferentes oficinas de la SEDE como en los Edif. Elemental Elila Mena, Conservatorio Nacional de Música y Escuela Nacional de Artes Visuales.</t>
  </si>
  <si>
    <t>Gestión de las impresoras; incluyendo instalación y mantenimiento, así como el envío de los consumibles, realización de una consultoría previa y un soporte técnico especializado.</t>
  </si>
  <si>
    <t>No tener  un buen servicio de alojamiento web que permite publicaciones en los sitios web o aplicación en Internet de las actividades y pagina de la DGBA</t>
  </si>
  <si>
    <t>Lograr obtener servicios complementarios para ampliar y reforzar nuestra presencia online tales como dominios, Capacidad para alojar desde uno hasta múltiples sitios web, Más espacio en disco, ancho de banda y Acceso a bases de datos y Usuarios de File Transfer Protocolo (FTP).</t>
  </si>
  <si>
    <t>Contratación y/o concursos de nuevos empleados para completar la nueva estructura organizativa</t>
  </si>
  <si>
    <t>Contratar o Realizar los concursos de acuerdo a la Ley de Función Pública para ocupar cargos según la nueva estructura organizativa.</t>
  </si>
  <si>
    <t>Mejorar el clima laboral  fortalecimiento de la organización para el logro de sus objetivos mayores oportunidades de acceso al perfeccionamiento laboral.</t>
  </si>
  <si>
    <t>Identificar y dejar establecido un código de vestimenta.</t>
  </si>
  <si>
    <t>imagen unificada. apariencia profesional crear una sensación de unidad entre el personal Establecer un código de vestimenta.</t>
  </si>
  <si>
    <t>Encuentro con nuestros colaboradores por motivo a la navidad. Es una gran ocasión para festejar por el trabajo que han desempeñado durante un año de trabajo y compartir momentos de alegría y entusiasmo.</t>
  </si>
  <si>
    <t>* Decoración, * Servicio de catering* Bebidas* Frutas y dulces navideños* Música¨* Entre otros.</t>
  </si>
  <si>
    <t>Motivación, Celebración, gratificación por la labor durante el año.</t>
  </si>
  <si>
    <t xml:space="preserve">                       Plan Operativo Anual 2024 </t>
  </si>
  <si>
    <t xml:space="preserve"> Objetivo Estratégico:</t>
  </si>
  <si>
    <t xml:space="preserve">                  Objetivo Estratégico: </t>
  </si>
  <si>
    <t xml:space="preserve">                                                                                    DEPARTAMENTO DE PLANIFICACION Y DESARROLLO </t>
  </si>
  <si>
    <t xml:space="preserve">Indicadores de Gestión </t>
  </si>
  <si>
    <t>Enero-Dic.</t>
  </si>
  <si>
    <t>Falta de decoración interna, embellecimiento de las áreas en actividades</t>
  </si>
  <si>
    <t xml:space="preserve">
Alimentación para instructores 
Transporte
Alquileres tecnológicos
Pasajes aéreos a Boston y NY
</t>
  </si>
  <si>
    <t xml:space="preserve">Cantidad de Estudiantes Certificados </t>
  </si>
  <si>
    <t xml:space="preserve">Programa de Formación de Danza  </t>
  </si>
  <si>
    <t xml:space="preserve">Capacitación continua escuela nacional de danza </t>
  </si>
  <si>
    <t>Julio / Septiembre</t>
  </si>
  <si>
    <t xml:space="preserve">Alimentación / hospedaje y pago de dos facilitadores </t>
  </si>
  <si>
    <t xml:space="preserve">Cantidad de docentes Capacitación </t>
  </si>
  <si>
    <t xml:space="preserve">Adquisición de Sillas de escritorios, salas recibidor, sillón ejecutivo, escritorios, butacas escolares, sillas docentes, armarios de metal, archiveros, equipos técnicos, Nevera ejecutiva, Trimer,  DGYD entre otros. </t>
  </si>
  <si>
    <t xml:space="preserve">Pinturas, impermeabilizantes, bochas, puerta, fregadero, manubrios, rolos/pintar, plafones, candados, baterías de inversor, espejos de baños, extensiones eléctricas, entre otros. </t>
  </si>
  <si>
    <t>Gestionar la adquisición e instalación de 1 de Inversol Tecnología On-Line con 4 Baterías libre de mantenimiento, 1 aire acondicionado 24,000 BTU para el Data Center Sótano Palacio de Bellas Artes, 2 UPS 2000VA/1800Watts Rack/Tower 120V Input/Output Tecnología On-Line para las cabinas distribuidoras del cableado de red del 1er y 2do nivel.</t>
  </si>
  <si>
    <t xml:space="preserve">Solicitud de desembolsos con poco tiempo de acción para que lo mismo sean gestionados </t>
  </si>
  <si>
    <t xml:space="preserve"> solicitar los desembolsos con anticipación a la celebración de los eventos, evitando burocracias internas  </t>
  </si>
  <si>
    <t xml:space="preserve">Monitoreo y seguimiento de los procedimientos administrativos y financiero  para garantiza las disponibilidad de los fondos para evento </t>
  </si>
  <si>
    <t>Burocracia interna en los procesos de desembolsos de los fondos presupuestados por las unidades ejecutoras para la realización de actividades programáticas</t>
  </si>
  <si>
    <t xml:space="preserve">La exclusión del proceso de evaluación de todos los aspirantes </t>
  </si>
  <si>
    <t>Recopilación de las actividades ejecutadas durante el año por cada área, dirección, escuela y/o academia y compañías artísticas.</t>
  </si>
  <si>
    <t>Adquisición e instalación de 1 de Inversor Tecnología On-Line con 4 Baterías libre de mantenimiento, 1 aire acondicionado 24,000 BTU, 2 UPS 2000VA/1800Watts Rack/Tower 120V Input/Output Tecnología On-Line.</t>
  </si>
  <si>
    <t>Entrega de arreglos florales en ocasiones especiales y/o reconocimientos</t>
  </si>
  <si>
    <t>Desconocimiento generalizado de gran parte de la Población por las artes visuales,  poca promoción de las exposiciones de artes,  bajo presupuestos para las aseguradora de obras en las exposiciones, falta de acondicionamiento del área para realizar exposiciones de calidad</t>
  </si>
  <si>
    <t>Bajantes, Videos, Elementos escenográfico, Vestuarios, Maquillajes, Telas, Almuerzos, Brindis y material gastable.                                               Escenografía: Maderas, Clavos, Thinner, Pintura, Brochas, Papel, Utilería, Alambres dulce, Alambres Eléctricos, Bombillas de 300 watt, Entre otros.   Maquillaje, Utileria, Transporte,  Almuerzo, Refrigerio y Productos desechable, Servilletas, Vasos higiénico, Tenedores y cucharas, para 240 Estudiante durante 4 días.</t>
  </si>
  <si>
    <t xml:space="preserve">Programa de Formación Musical </t>
  </si>
  <si>
    <t xml:space="preserve">No suplir las necesidades y requerimientos de los usuarios, atraso en el desarrollo de los trabajos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</si>
</sst>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_(&quot;RD$&quot;* #,##0.00_);_(&quot;RD$&quot;* \(#,##0.00\);_(&quot;RD$&quot;* &quot;-&quot;??_);_(@_)"/>
    <numFmt numFmtId="165" formatCode="&quot;$&quot;#,##0.00"/>
  </numFmts>
  <fonts count="33" x14ac:knownFonts="1">
    <font>
      <sz val="11"/>
      <color theme="1"/>
      <name val="Calibri"/>
      <family val="2"/>
      <scheme val="minor"/>
    </font>
    <font>
      <sz val="11"/>
      <color theme="1"/>
      <name val="Calibri"/>
      <family val="2"/>
      <scheme val="minor"/>
    </font>
    <font>
      <sz val="9"/>
      <color theme="1"/>
      <name val="Verdana"/>
      <family val="2"/>
    </font>
    <font>
      <sz val="9"/>
      <color theme="1"/>
      <name val="Calibri"/>
      <family val="2"/>
      <scheme val="minor"/>
    </font>
    <font>
      <u/>
      <sz val="12"/>
      <color theme="1"/>
      <name val="Calibri"/>
      <family val="2"/>
      <scheme val="minor"/>
    </font>
    <font>
      <b/>
      <sz val="10"/>
      <color theme="0"/>
      <name val="Verdana"/>
      <family val="2"/>
    </font>
    <font>
      <sz val="10"/>
      <color theme="0"/>
      <name val="Verdana"/>
      <family val="2"/>
    </font>
    <font>
      <b/>
      <sz val="8"/>
      <color rgb="FFFFFFFF"/>
      <name val="Verdana"/>
      <family val="2"/>
    </font>
    <font>
      <b/>
      <sz val="8"/>
      <color theme="1"/>
      <name val="Verdana"/>
      <family val="2"/>
    </font>
    <font>
      <b/>
      <sz val="8"/>
      <name val="Verdana"/>
      <family val="2"/>
    </font>
    <font>
      <b/>
      <sz val="8"/>
      <color theme="0"/>
      <name val="Verdana"/>
      <family val="2"/>
    </font>
    <font>
      <sz val="8"/>
      <name val="Verdana"/>
      <family val="2"/>
    </font>
    <font>
      <sz val="8"/>
      <color theme="1"/>
      <name val="Verdana"/>
      <family val="2"/>
    </font>
    <font>
      <b/>
      <sz val="8"/>
      <color rgb="FF000000"/>
      <name val="Verdana"/>
      <family val="2"/>
    </font>
    <font>
      <sz val="8"/>
      <color rgb="FF000000"/>
      <name val="Verdana"/>
      <family val="2"/>
    </font>
    <font>
      <b/>
      <sz val="8"/>
      <color rgb="FFFF0000"/>
      <name val="Verdana"/>
      <family val="2"/>
    </font>
    <font>
      <sz val="8"/>
      <color rgb="FF242424"/>
      <name val="Verdana"/>
      <family val="2"/>
    </font>
    <font>
      <sz val="8"/>
      <color theme="0"/>
      <name val="Verdana"/>
      <family val="2"/>
    </font>
    <font>
      <sz val="8"/>
      <color rgb="FF222222"/>
      <name val="Verdana"/>
      <family val="2"/>
    </font>
    <font>
      <sz val="8"/>
      <color rgb="FF202124"/>
      <name val="Verdana"/>
      <family val="2"/>
    </font>
    <font>
      <b/>
      <sz val="12"/>
      <color theme="0"/>
      <name val="Verdana"/>
      <family val="2"/>
    </font>
    <font>
      <b/>
      <sz val="14"/>
      <color theme="1"/>
      <name val="Calibri"/>
      <family val="2"/>
      <scheme val="minor"/>
    </font>
    <font>
      <b/>
      <sz val="9"/>
      <name val="Verdana"/>
      <family val="2"/>
    </font>
    <font>
      <b/>
      <sz val="9"/>
      <color theme="1"/>
      <name val="Verdana"/>
      <family val="2"/>
    </font>
    <font>
      <b/>
      <sz val="9"/>
      <color theme="0"/>
      <name val="Verdana"/>
      <family val="2"/>
    </font>
    <font>
      <sz val="9"/>
      <name val="Verdana"/>
      <family val="2"/>
    </font>
    <font>
      <b/>
      <sz val="9"/>
      <color rgb="FF000000"/>
      <name val="Verdana"/>
      <family val="2"/>
    </font>
    <font>
      <b/>
      <sz val="9"/>
      <color theme="1"/>
      <name val="Calibri"/>
      <family val="2"/>
      <scheme val="minor"/>
    </font>
    <font>
      <b/>
      <sz val="10"/>
      <color theme="1"/>
      <name val="Verdana"/>
      <family val="2"/>
    </font>
    <font>
      <b/>
      <sz val="12"/>
      <color theme="1"/>
      <name val="Calibri"/>
      <family val="2"/>
      <scheme val="minor"/>
    </font>
    <font>
      <sz val="9"/>
      <color theme="1"/>
      <name val="Calibri"/>
      <family val="2"/>
    </font>
    <font>
      <b/>
      <sz val="11"/>
      <color theme="0"/>
      <name val="Calibri"/>
      <family val="2"/>
      <scheme val="minor"/>
    </font>
    <font>
      <sz val="8"/>
      <color theme="1"/>
      <name val="Calibri"/>
      <family val="2"/>
      <scheme val="minor"/>
    </font>
  </fonts>
  <fills count="14">
    <fill>
      <patternFill patternType="none"/>
    </fill>
    <fill>
      <patternFill patternType="gray125"/>
    </fill>
    <fill>
      <patternFill patternType="solid">
        <fgColor rgb="FF2F5496"/>
        <bgColor rgb="FF2F5496"/>
      </patternFill>
    </fill>
    <fill>
      <patternFill patternType="solid">
        <fgColor theme="0"/>
        <bgColor rgb="FFECECEC"/>
      </patternFill>
    </fill>
    <fill>
      <patternFill patternType="solid">
        <fgColor theme="0"/>
        <bgColor indexed="64"/>
      </patternFill>
    </fill>
    <fill>
      <patternFill patternType="solid">
        <fgColor theme="0"/>
        <bgColor rgb="FF2F5496"/>
      </patternFill>
    </fill>
    <fill>
      <patternFill patternType="solid">
        <fgColor rgb="FFFAD9C2"/>
        <bgColor indexed="64"/>
      </patternFill>
    </fill>
    <fill>
      <patternFill patternType="solid">
        <fgColor theme="4" tint="-0.499984740745262"/>
        <bgColor indexed="64"/>
      </patternFill>
    </fill>
    <fill>
      <patternFill patternType="solid">
        <fgColor theme="4" tint="-0.499984740745262"/>
        <bgColor rgb="FFECECEC"/>
      </patternFill>
    </fill>
    <fill>
      <patternFill patternType="solid">
        <fgColor theme="4"/>
        <bgColor indexed="64"/>
      </patternFill>
    </fill>
    <fill>
      <patternFill patternType="solid">
        <fgColor theme="4" tint="-0.249977111117893"/>
        <bgColor indexed="64"/>
      </patternFill>
    </fill>
    <fill>
      <patternFill patternType="solid">
        <fgColor theme="4" tint="-0.249977111117893"/>
        <bgColor rgb="FF2F5496"/>
      </patternFill>
    </fill>
    <fill>
      <patternFill patternType="solid">
        <fgColor theme="4" tint="0.59999389629810485"/>
        <bgColor rgb="FFECECEC"/>
      </patternFill>
    </fill>
    <fill>
      <patternFill patternType="solid">
        <fgColor theme="4" tint="0.59999389629810485"/>
        <bgColor indexed="64"/>
      </patternFill>
    </fill>
  </fills>
  <borders count="47">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style="thin">
        <color rgb="FF000000"/>
      </left>
      <right/>
      <top/>
      <bottom style="thin">
        <color indexed="64"/>
      </bottom>
      <diagonal/>
    </border>
    <border>
      <left style="thin">
        <color rgb="FF000000"/>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indexed="64"/>
      </right>
      <top/>
      <bottom/>
      <diagonal/>
    </border>
    <border>
      <left style="thin">
        <color rgb="FF000000"/>
      </left>
      <right/>
      <top/>
      <bottom/>
      <diagonal/>
    </border>
    <border>
      <left style="thin">
        <color rgb="FF000000"/>
      </left>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421">
    <xf numFmtId="0" fontId="0" fillId="0" borderId="0" xfId="0"/>
    <xf numFmtId="0" fontId="0" fillId="4" borderId="0" xfId="0" applyFill="1"/>
    <xf numFmtId="44" fontId="0" fillId="0" borderId="0" xfId="0" applyNumberFormat="1"/>
    <xf numFmtId="0" fontId="5" fillId="7" borderId="0" xfId="0" applyFont="1" applyFill="1" applyAlignment="1">
      <alignment vertical="center"/>
    </xf>
    <xf numFmtId="0" fontId="5" fillId="7" borderId="0" xfId="0" applyFont="1" applyFill="1" applyAlignment="1">
      <alignment horizontal="center" vertical="center"/>
    </xf>
    <xf numFmtId="0" fontId="6" fillId="7" borderId="0" xfId="0" applyFont="1" applyFill="1" applyAlignment="1">
      <alignment horizontal="center" vertical="center" wrapText="1"/>
    </xf>
    <xf numFmtId="0" fontId="6" fillId="7" borderId="0" xfId="0" applyFont="1" applyFill="1" applyAlignment="1">
      <alignment horizontal="center" vertical="center"/>
    </xf>
    <xf numFmtId="4" fontId="6" fillId="7" borderId="0" xfId="0" applyNumberFormat="1" applyFont="1" applyFill="1" applyAlignment="1">
      <alignment horizontal="center" vertical="center" wrapText="1"/>
    </xf>
    <xf numFmtId="0" fontId="5" fillId="7" borderId="0" xfId="0" applyFont="1" applyFill="1"/>
    <xf numFmtId="0" fontId="12" fillId="0" borderId="0" xfId="0" applyFont="1"/>
    <xf numFmtId="0" fontId="12" fillId="4" borderId="0" xfId="0" applyFont="1" applyFill="1"/>
    <xf numFmtId="0" fontId="12" fillId="0" borderId="0" xfId="0" applyFont="1" applyAlignment="1">
      <alignment vertical="center"/>
    </xf>
    <xf numFmtId="0" fontId="10" fillId="7" borderId="0" xfId="0" applyFont="1" applyFill="1" applyAlignment="1">
      <alignment vertical="center"/>
    </xf>
    <xf numFmtId="0" fontId="7" fillId="2" borderId="1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2" fillId="4"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14" fillId="4" borderId="3" xfId="0" applyFont="1" applyFill="1" applyBorder="1" applyAlignment="1">
      <alignment horizontal="center" vertical="center" wrapText="1"/>
    </xf>
    <xf numFmtId="0" fontId="12" fillId="0" borderId="20" xfId="0" applyFont="1" applyBorder="1" applyAlignment="1">
      <alignment horizontal="center" vertical="center" wrapText="1"/>
    </xf>
    <xf numFmtId="0" fontId="8" fillId="4" borderId="3" xfId="0" applyFont="1" applyFill="1" applyBorder="1" applyAlignment="1">
      <alignment horizontal="center" vertical="center" wrapText="1"/>
    </xf>
    <xf numFmtId="4" fontId="12"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12" fillId="4" borderId="3" xfId="0" applyFont="1" applyFill="1" applyBorder="1" applyAlignment="1">
      <alignment horizontal="center" vertical="center"/>
    </xf>
    <xf numFmtId="0" fontId="16" fillId="0" borderId="3" xfId="0" applyFont="1" applyBorder="1" applyAlignment="1">
      <alignment horizontal="center" vertical="center"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10" fillId="7" borderId="0" xfId="0" applyFont="1" applyFill="1" applyAlignment="1">
      <alignment horizontal="center" vertical="center" wrapText="1"/>
    </xf>
    <xf numFmtId="0" fontId="17" fillId="7" borderId="0" xfId="0" applyFont="1" applyFill="1" applyAlignment="1">
      <alignment horizontal="center" vertical="center" wrapText="1"/>
    </xf>
    <xf numFmtId="0" fontId="7" fillId="2" borderId="22" xfId="0" applyFont="1" applyFill="1" applyBorder="1" applyAlignment="1">
      <alignment horizontal="center" vertical="center" wrapText="1"/>
    </xf>
    <xf numFmtId="0" fontId="10" fillId="2" borderId="22" xfId="0" applyFont="1" applyFill="1" applyBorder="1" applyAlignment="1">
      <alignment horizontal="center" vertical="center" wrapText="1"/>
    </xf>
    <xf numFmtId="4" fontId="12" fillId="0" borderId="3" xfId="0" applyNumberFormat="1" applyFont="1" applyBorder="1" applyAlignment="1">
      <alignment horizontal="center" vertical="center" wrapText="1"/>
    </xf>
    <xf numFmtId="49" fontId="20" fillId="8" borderId="0" xfId="0" applyNumberFormat="1" applyFont="1" applyFill="1" applyAlignment="1">
      <alignment horizontal="right" vertical="center" wrapText="1"/>
    </xf>
    <xf numFmtId="0" fontId="20" fillId="7" borderId="0" xfId="0" applyFont="1" applyFill="1" applyAlignment="1">
      <alignment vertical="center"/>
    </xf>
    <xf numFmtId="0" fontId="5" fillId="7" borderId="0" xfId="0" applyFont="1" applyFill="1" applyAlignment="1">
      <alignment horizontal="left" vertical="center"/>
    </xf>
    <xf numFmtId="0" fontId="12" fillId="0" borderId="0" xfId="0" applyFont="1" applyAlignment="1">
      <alignment horizontal="center" vertical="center"/>
    </xf>
    <xf numFmtId="0" fontId="21" fillId="0" borderId="0" xfId="0" applyFont="1"/>
    <xf numFmtId="0" fontId="22" fillId="5" borderId="25" xfId="0" applyFont="1" applyFill="1" applyBorder="1" applyAlignment="1">
      <alignment horizontal="center" vertical="center"/>
    </xf>
    <xf numFmtId="0" fontId="25" fillId="4" borderId="11" xfId="0" applyFont="1" applyFill="1" applyBorder="1"/>
    <xf numFmtId="0" fontId="22" fillId="5" borderId="26" xfId="0" applyFont="1" applyFill="1" applyBorder="1" applyAlignment="1">
      <alignment horizontal="center" vertical="center" wrapText="1"/>
    </xf>
    <xf numFmtId="0" fontId="25" fillId="4" borderId="7" xfId="0" applyFont="1" applyFill="1" applyBorder="1"/>
    <xf numFmtId="0" fontId="2" fillId="4" borderId="7" xfId="0" applyFont="1" applyFill="1" applyBorder="1" applyAlignment="1">
      <alignment horizontal="center"/>
    </xf>
    <xf numFmtId="0" fontId="26" fillId="3" borderId="27" xfId="0" applyFont="1" applyFill="1" applyBorder="1" applyAlignment="1">
      <alignment horizontal="center" vertical="center" wrapText="1"/>
    </xf>
    <xf numFmtId="49" fontId="26" fillId="3" borderId="9" xfId="0" applyNumberFormat="1" applyFont="1" applyFill="1" applyBorder="1" applyAlignment="1">
      <alignment horizontal="center" vertical="center" wrapText="1"/>
    </xf>
    <xf numFmtId="44" fontId="24" fillId="5" borderId="10" xfId="0" applyNumberFormat="1" applyFont="1" applyFill="1" applyBorder="1" applyAlignment="1">
      <alignment horizontal="left" vertical="center" wrapText="1"/>
    </xf>
    <xf numFmtId="44" fontId="24" fillId="5" borderId="6" xfId="0" applyNumberFormat="1" applyFont="1" applyFill="1" applyBorder="1" applyAlignment="1">
      <alignment horizontal="left" vertical="center" wrapText="1"/>
    </xf>
    <xf numFmtId="44" fontId="10" fillId="2" borderId="22" xfId="0" applyNumberFormat="1" applyFont="1" applyFill="1" applyBorder="1" applyAlignment="1">
      <alignment horizontal="center" vertical="center" wrapText="1"/>
    </xf>
    <xf numFmtId="44" fontId="20" fillId="7" borderId="0" xfId="0" applyNumberFormat="1" applyFont="1" applyFill="1" applyAlignment="1">
      <alignment vertical="center"/>
    </xf>
    <xf numFmtId="44" fontId="10" fillId="2" borderId="8" xfId="0" applyNumberFormat="1" applyFont="1" applyFill="1" applyBorder="1" applyAlignment="1">
      <alignment horizontal="center" vertical="center" wrapText="1"/>
    </xf>
    <xf numFmtId="44" fontId="11" fillId="4" borderId="3" xfId="0" applyNumberFormat="1" applyFont="1" applyFill="1" applyBorder="1" applyAlignment="1">
      <alignment vertical="center" wrapText="1"/>
    </xf>
    <xf numFmtId="44" fontId="12" fillId="4" borderId="3" xfId="1" applyFont="1" applyFill="1" applyBorder="1" applyAlignment="1">
      <alignment vertical="center"/>
    </xf>
    <xf numFmtId="44" fontId="12" fillId="4" borderId="3" xfId="0" applyNumberFormat="1" applyFont="1" applyFill="1" applyBorder="1" applyAlignment="1">
      <alignment vertical="center" wrapText="1"/>
    </xf>
    <xf numFmtId="44" fontId="12" fillId="4" borderId="3" xfId="1" applyFont="1" applyFill="1" applyBorder="1" applyAlignment="1">
      <alignment vertical="center" wrapText="1"/>
    </xf>
    <xf numFmtId="44" fontId="14" fillId="4" borderId="3" xfId="1" applyFont="1" applyFill="1" applyBorder="1" applyAlignment="1">
      <alignment vertical="center"/>
    </xf>
    <xf numFmtId="44" fontId="12" fillId="4" borderId="20" xfId="0" applyNumberFormat="1" applyFont="1" applyFill="1" applyBorder="1" applyAlignment="1">
      <alignment vertical="center" wrapText="1"/>
    </xf>
    <xf numFmtId="44" fontId="17" fillId="7" borderId="0" xfId="0" applyNumberFormat="1" applyFont="1" applyFill="1" applyAlignment="1">
      <alignment vertical="center" wrapText="1"/>
    </xf>
    <xf numFmtId="44" fontId="5" fillId="7" borderId="0" xfId="0" applyNumberFormat="1" applyFont="1" applyFill="1"/>
    <xf numFmtId="44" fontId="12" fillId="0" borderId="3" xfId="0" applyNumberFormat="1" applyFont="1" applyBorder="1" applyAlignment="1">
      <alignment horizontal="right" vertical="center" wrapText="1"/>
    </xf>
    <xf numFmtId="44" fontId="12" fillId="0" borderId="3" xfId="1" applyFont="1" applyFill="1" applyBorder="1" applyAlignment="1">
      <alignment horizontal="right" vertical="center" wrapText="1"/>
    </xf>
    <xf numFmtId="44" fontId="5" fillId="7" borderId="0" xfId="0" applyNumberFormat="1" applyFont="1" applyFill="1" applyAlignment="1">
      <alignment vertical="center"/>
    </xf>
    <xf numFmtId="44" fontId="23" fillId="0" borderId="24" xfId="0" applyNumberFormat="1" applyFont="1" applyBorder="1" applyAlignment="1">
      <alignment vertical="center"/>
    </xf>
    <xf numFmtId="0" fontId="3" fillId="4" borderId="0" xfId="0" applyFont="1" applyFill="1"/>
    <xf numFmtId="0" fontId="27" fillId="4" borderId="0" xfId="0" applyFont="1" applyFill="1" applyAlignment="1">
      <alignment horizontal="center" vertical="center" wrapText="1"/>
    </xf>
    <xf numFmtId="44" fontId="27" fillId="4" borderId="24" xfId="1" applyFont="1" applyFill="1" applyBorder="1" applyAlignment="1">
      <alignment horizontal="center" vertical="center" wrapText="1"/>
    </xf>
    <xf numFmtId="0" fontId="8" fillId="4" borderId="0" xfId="0" applyFont="1" applyFill="1" applyAlignment="1">
      <alignment horizontal="center" vertical="center" wrapText="1"/>
    </xf>
    <xf numFmtId="0" fontId="12" fillId="4" borderId="0" xfId="0" applyFont="1" applyFill="1" applyAlignment="1">
      <alignment horizontal="center" vertical="center" wrapText="1"/>
    </xf>
    <xf numFmtId="0" fontId="12" fillId="4" borderId="0" xfId="0" applyFont="1" applyFill="1" applyAlignment="1">
      <alignment horizontal="center" vertical="center"/>
    </xf>
    <xf numFmtId="4" fontId="12" fillId="4" borderId="0" xfId="0" applyNumberFormat="1" applyFont="1" applyFill="1" applyAlignment="1">
      <alignment horizontal="center" vertical="center" wrapText="1"/>
    </xf>
    <xf numFmtId="0" fontId="14" fillId="4" borderId="0" xfId="0" applyFont="1" applyFill="1" applyAlignment="1">
      <alignment horizontal="center" vertical="center" wrapText="1"/>
    </xf>
    <xf numFmtId="4" fontId="12" fillId="0" borderId="0" xfId="0" applyNumberFormat="1" applyFont="1" applyAlignment="1">
      <alignment horizontal="center" vertical="center" wrapText="1"/>
    </xf>
    <xf numFmtId="44" fontId="23" fillId="0" borderId="24" xfId="0" applyNumberFormat="1" applyFont="1" applyBorder="1" applyAlignment="1">
      <alignment horizontal="right" vertical="center" wrapText="1"/>
    </xf>
    <xf numFmtId="0" fontId="12" fillId="0" borderId="0" xfId="0" applyFont="1" applyAlignment="1">
      <alignment vertical="center" wrapText="1"/>
    </xf>
    <xf numFmtId="4" fontId="12" fillId="0" borderId="0" xfId="0" applyNumberFormat="1" applyFont="1" applyAlignment="1">
      <alignment vertical="center" wrapText="1"/>
    </xf>
    <xf numFmtId="44" fontId="12" fillId="0" borderId="3" xfId="1" applyFont="1" applyFill="1" applyBorder="1" applyAlignment="1">
      <alignment horizontal="center" vertical="center"/>
    </xf>
    <xf numFmtId="44" fontId="12" fillId="0" borderId="3" xfId="1" applyFont="1" applyFill="1" applyBorder="1" applyAlignment="1">
      <alignment horizontal="right" vertical="center"/>
    </xf>
    <xf numFmtId="44" fontId="11" fillId="0" borderId="3" xfId="1" applyFont="1" applyFill="1" applyBorder="1" applyAlignment="1">
      <alignment horizontal="right" vertical="center" wrapText="1"/>
    </xf>
    <xf numFmtId="44" fontId="11" fillId="0" borderId="22" xfId="1" applyFont="1" applyFill="1" applyBorder="1" applyAlignment="1">
      <alignment horizontal="right" vertical="center" wrapText="1"/>
    </xf>
    <xf numFmtId="0" fontId="12" fillId="0" borderId="21" xfId="0" applyFont="1" applyBorder="1" applyAlignment="1">
      <alignment horizontal="center" vertical="center" wrapText="1"/>
    </xf>
    <xf numFmtId="0" fontId="18" fillId="0" borderId="21" xfId="0" applyFont="1" applyBorder="1" applyAlignment="1">
      <alignment horizontal="center" vertical="center" wrapText="1"/>
    </xf>
    <xf numFmtId="4" fontId="12" fillId="0" borderId="21" xfId="0" applyNumberFormat="1" applyFont="1" applyBorder="1" applyAlignment="1">
      <alignment horizontal="center" vertical="center" wrapText="1"/>
    </xf>
    <xf numFmtId="44" fontId="12" fillId="0" borderId="21" xfId="0" applyNumberFormat="1" applyFont="1" applyBorder="1" applyAlignment="1">
      <alignment horizontal="center" vertical="center"/>
    </xf>
    <xf numFmtId="44" fontId="12" fillId="0" borderId="3" xfId="0" applyNumberFormat="1" applyFont="1" applyBorder="1" applyAlignment="1">
      <alignment horizontal="center" vertical="center"/>
    </xf>
    <xf numFmtId="0" fontId="19" fillId="0" borderId="3" xfId="0" applyFont="1" applyBorder="1" applyAlignment="1">
      <alignment horizontal="center" vertical="center" wrapText="1"/>
    </xf>
    <xf numFmtId="44" fontId="12" fillId="0" borderId="3" xfId="0" applyNumberFormat="1" applyFont="1" applyBorder="1" applyAlignment="1">
      <alignment horizontal="center" vertical="center" wrapText="1"/>
    </xf>
    <xf numFmtId="0" fontId="18" fillId="0" borderId="3" xfId="0" applyFont="1" applyBorder="1" applyAlignment="1">
      <alignment horizontal="center" vertical="center" wrapText="1"/>
    </xf>
    <xf numFmtId="17" fontId="12" fillId="0" borderId="3" xfId="0" applyNumberFormat="1" applyFont="1" applyBorder="1" applyAlignment="1">
      <alignment horizontal="center" vertical="center" wrapText="1"/>
    </xf>
    <xf numFmtId="44" fontId="12" fillId="0" borderId="20" xfId="1" applyFont="1" applyFill="1" applyBorder="1" applyAlignment="1">
      <alignment horizontal="center" vertical="center"/>
    </xf>
    <xf numFmtId="8" fontId="23" fillId="0" borderId="24" xfId="0" applyNumberFormat="1" applyFont="1" applyBorder="1" applyAlignment="1">
      <alignment horizontal="right" vertical="center"/>
    </xf>
    <xf numFmtId="0" fontId="3" fillId="0" borderId="3" xfId="0" applyFont="1" applyBorder="1" applyAlignment="1">
      <alignment horizontal="center" vertical="center" wrapText="1"/>
    </xf>
    <xf numFmtId="0" fontId="3" fillId="0" borderId="20" xfId="0" applyFont="1" applyBorder="1" applyAlignment="1">
      <alignment horizontal="center" vertical="center" wrapText="1"/>
    </xf>
    <xf numFmtId="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center"/>
    </xf>
    <xf numFmtId="0" fontId="3" fillId="0" borderId="4" xfId="0" applyFont="1" applyBorder="1" applyAlignment="1">
      <alignment horizontal="center" vertical="center" wrapText="1"/>
    </xf>
    <xf numFmtId="4" fontId="3" fillId="0" borderId="20" xfId="0" applyNumberFormat="1" applyFont="1" applyBorder="1" applyAlignment="1">
      <alignment horizontal="center" vertical="center" wrapText="1"/>
    </xf>
    <xf numFmtId="3" fontId="3" fillId="0" borderId="20" xfId="0" applyNumberFormat="1" applyFont="1" applyBorder="1" applyAlignment="1">
      <alignment horizontal="center" vertical="center"/>
    </xf>
    <xf numFmtId="0" fontId="3" fillId="0" borderId="9" xfId="0" applyFont="1" applyBorder="1" applyAlignment="1">
      <alignment horizontal="center" vertical="center" wrapText="1"/>
    </xf>
    <xf numFmtId="0" fontId="3" fillId="0" borderId="33" xfId="0" applyFont="1" applyBorder="1" applyAlignment="1">
      <alignment horizontal="center" vertical="center"/>
    </xf>
    <xf numFmtId="0" fontId="3" fillId="0" borderId="0" xfId="0" applyFont="1"/>
    <xf numFmtId="0" fontId="3" fillId="0" borderId="34" xfId="0" applyFont="1" applyBorder="1" applyAlignment="1">
      <alignment horizontal="center" vertical="center"/>
    </xf>
    <xf numFmtId="49" fontId="3" fillId="0" borderId="3" xfId="0" applyNumberFormat="1" applyFont="1" applyBorder="1" applyAlignment="1">
      <alignment horizontal="center" vertical="center" wrapText="1"/>
    </xf>
    <xf numFmtId="0" fontId="3" fillId="0" borderId="35" xfId="0" applyFont="1" applyBorder="1" applyAlignment="1">
      <alignment horizontal="center" vertical="center"/>
    </xf>
    <xf numFmtId="0" fontId="3" fillId="0" borderId="20" xfId="0" applyFont="1" applyBorder="1" applyAlignment="1">
      <alignment horizontal="center" vertical="center"/>
    </xf>
    <xf numFmtId="0" fontId="0" fillId="0" borderId="3" xfId="0" applyBorder="1" applyAlignment="1">
      <alignment horizontal="center" vertical="center" wrapText="1"/>
    </xf>
    <xf numFmtId="165" fontId="12" fillId="0" borderId="3" xfId="0" applyNumberFormat="1" applyFont="1" applyBorder="1" applyAlignment="1">
      <alignment horizontal="center" vertical="center"/>
    </xf>
    <xf numFmtId="49" fontId="12" fillId="0" borderId="3" xfId="0" applyNumberFormat="1" applyFont="1" applyBorder="1" applyAlignment="1">
      <alignment horizontal="center" vertical="center" wrapText="1"/>
    </xf>
    <xf numFmtId="49" fontId="12" fillId="0" borderId="3" xfId="0" applyNumberFormat="1" applyFont="1" applyBorder="1" applyAlignment="1">
      <alignment horizontal="center" vertical="center"/>
    </xf>
    <xf numFmtId="0" fontId="14" fillId="0" borderId="3" xfId="0" applyFont="1" applyBorder="1" applyAlignment="1">
      <alignment horizontal="center" vertical="center" wrapText="1"/>
    </xf>
    <xf numFmtId="44" fontId="12" fillId="0" borderId="3" xfId="1" applyFont="1" applyFill="1" applyBorder="1" applyAlignment="1">
      <alignment horizontal="center" vertical="center" wrapText="1"/>
    </xf>
    <xf numFmtId="44" fontId="12" fillId="0" borderId="20" xfId="0" applyNumberFormat="1" applyFont="1" applyBorder="1" applyAlignment="1">
      <alignment horizontal="center" vertical="center"/>
    </xf>
    <xf numFmtId="4" fontId="12" fillId="0" borderId="22" xfId="0" applyNumberFormat="1" applyFont="1" applyBorder="1" applyAlignment="1">
      <alignment horizontal="center" vertical="center" wrapText="1"/>
    </xf>
    <xf numFmtId="0" fontId="12" fillId="0" borderId="18" xfId="0" applyFont="1" applyBorder="1" applyAlignment="1">
      <alignment horizontal="center" vertical="center" wrapText="1"/>
    </xf>
    <xf numFmtId="0" fontId="12" fillId="0" borderId="13" xfId="0" applyFont="1" applyBorder="1" applyAlignment="1">
      <alignment vertical="center" wrapText="1"/>
    </xf>
    <xf numFmtId="0" fontId="12" fillId="0" borderId="13" xfId="0" applyFont="1" applyBorder="1" applyAlignment="1">
      <alignment horizontal="left" vertical="center" wrapText="1"/>
    </xf>
    <xf numFmtId="0" fontId="12" fillId="0" borderId="13" xfId="0" applyFont="1" applyBorder="1" applyAlignment="1">
      <alignment horizontal="center" vertical="center" wrapText="1"/>
    </xf>
    <xf numFmtId="44" fontId="12" fillId="0" borderId="13" xfId="0" applyNumberFormat="1" applyFont="1" applyBorder="1" applyAlignment="1">
      <alignment horizontal="center" vertical="center"/>
    </xf>
    <xf numFmtId="0" fontId="12" fillId="0" borderId="8" xfId="0" applyFont="1" applyBorder="1" applyAlignment="1">
      <alignment vertical="center" wrapText="1"/>
    </xf>
    <xf numFmtId="0" fontId="12" fillId="0" borderId="8" xfId="0" applyFont="1" applyBorder="1" applyAlignment="1">
      <alignment horizontal="left" vertical="center" wrapText="1"/>
    </xf>
    <xf numFmtId="0" fontId="12" fillId="0" borderId="8" xfId="0" applyFont="1" applyBorder="1" applyAlignment="1">
      <alignment horizontal="center" vertical="center" wrapText="1"/>
    </xf>
    <xf numFmtId="4" fontId="12" fillId="0" borderId="8" xfId="0" applyNumberFormat="1" applyFont="1" applyBorder="1" applyAlignment="1">
      <alignment vertical="center" wrapText="1"/>
    </xf>
    <xf numFmtId="44" fontId="12" fillId="0" borderId="8" xfId="0" applyNumberFormat="1" applyFont="1" applyBorder="1" applyAlignment="1">
      <alignment horizontal="center" vertical="center"/>
    </xf>
    <xf numFmtId="0" fontId="12" fillId="0" borderId="12" xfId="0" applyFont="1" applyBorder="1" applyAlignment="1">
      <alignment vertical="center" wrapText="1"/>
    </xf>
    <xf numFmtId="0" fontId="12" fillId="0" borderId="12" xfId="0" applyFont="1" applyBorder="1" applyAlignment="1">
      <alignment horizontal="left" vertical="center" wrapText="1"/>
    </xf>
    <xf numFmtId="0" fontId="12" fillId="0" borderId="12" xfId="0" applyFont="1" applyBorder="1" applyAlignment="1">
      <alignment horizontal="center" vertical="center" wrapText="1"/>
    </xf>
    <xf numFmtId="4" fontId="12" fillId="0" borderId="12" xfId="0" applyNumberFormat="1" applyFont="1" applyBorder="1" applyAlignment="1">
      <alignment vertical="center" wrapText="1"/>
    </xf>
    <xf numFmtId="44" fontId="12" fillId="0" borderId="12" xfId="0" applyNumberFormat="1" applyFont="1" applyBorder="1" applyAlignment="1">
      <alignment horizontal="center" vertical="center"/>
    </xf>
    <xf numFmtId="4" fontId="12" fillId="0" borderId="8"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4" fontId="12" fillId="0" borderId="2" xfId="0" applyNumberFormat="1" applyFont="1" applyBorder="1" applyAlignment="1">
      <alignment horizontal="center" vertical="center" wrapText="1"/>
    </xf>
    <xf numFmtId="44" fontId="12" fillId="0" borderId="2" xfId="0" applyNumberFormat="1" applyFont="1" applyBorder="1" applyAlignment="1">
      <alignment horizontal="center" vertical="center"/>
    </xf>
    <xf numFmtId="0" fontId="12" fillId="0" borderId="2" xfId="0" applyFont="1" applyBorder="1" applyAlignment="1">
      <alignment vertical="center" wrapText="1"/>
    </xf>
    <xf numFmtId="0" fontId="14" fillId="0" borderId="2" xfId="0" applyFont="1" applyBorder="1" applyAlignment="1">
      <alignment horizontal="left" vertical="center"/>
    </xf>
    <xf numFmtId="4" fontId="12" fillId="0" borderId="12" xfId="0" applyNumberFormat="1" applyFont="1" applyBorder="1" applyAlignment="1">
      <alignment horizontal="center" vertical="center" wrapText="1"/>
    </xf>
    <xf numFmtId="0" fontId="12" fillId="0" borderId="17" xfId="0" applyFont="1" applyBorder="1" applyAlignment="1">
      <alignment horizontal="left" vertical="center" wrapText="1"/>
    </xf>
    <xf numFmtId="0" fontId="12" fillId="0" borderId="5" xfId="0" applyFont="1" applyBorder="1" applyAlignment="1">
      <alignment horizontal="left" vertical="center" wrapText="1"/>
    </xf>
    <xf numFmtId="0" fontId="12" fillId="0" borderId="18" xfId="0" applyFont="1" applyBorder="1" applyAlignment="1">
      <alignment horizontal="left" vertical="center" wrapText="1"/>
    </xf>
    <xf numFmtId="4" fontId="12" fillId="0" borderId="18" xfId="0" applyNumberFormat="1" applyFont="1" applyBorder="1" applyAlignment="1">
      <alignment horizontal="center" vertical="center" wrapText="1"/>
    </xf>
    <xf numFmtId="44" fontId="12" fillId="0" borderId="18" xfId="0" applyNumberFormat="1" applyFont="1" applyBorder="1" applyAlignment="1">
      <alignment horizontal="center" vertical="center"/>
    </xf>
    <xf numFmtId="0" fontId="12" fillId="0" borderId="19"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4" fontId="12" fillId="0" borderId="1" xfId="0" applyNumberFormat="1" applyFont="1" applyBorder="1" applyAlignment="1">
      <alignment horizontal="center" vertical="center" wrapText="1"/>
    </xf>
    <xf numFmtId="44" fontId="12" fillId="0" borderId="1" xfId="0" applyNumberFormat="1" applyFont="1" applyBorder="1" applyAlignment="1">
      <alignment horizontal="center" vertical="center" wrapText="1"/>
    </xf>
    <xf numFmtId="4" fontId="12" fillId="0" borderId="2" xfId="0" applyNumberFormat="1" applyFont="1" applyBorder="1" applyAlignment="1">
      <alignment vertical="center" wrapText="1"/>
    </xf>
    <xf numFmtId="0" fontId="12" fillId="0" borderId="4" xfId="0" applyFont="1" applyBorder="1" applyAlignment="1">
      <alignment horizontal="center" vertical="center" wrapText="1"/>
    </xf>
    <xf numFmtId="0" fontId="12" fillId="0" borderId="22" xfId="0" applyFont="1" applyBorder="1" applyAlignment="1">
      <alignment horizontal="center" wrapText="1"/>
    </xf>
    <xf numFmtId="0" fontId="12" fillId="0" borderId="7" xfId="0" applyFont="1" applyBorder="1" applyAlignment="1">
      <alignment horizontal="center" vertical="center"/>
    </xf>
    <xf numFmtId="44" fontId="12" fillId="0" borderId="3" xfId="0" applyNumberFormat="1" applyFont="1" applyBorder="1" applyAlignment="1">
      <alignment vertical="center" wrapText="1"/>
    </xf>
    <xf numFmtId="0" fontId="14" fillId="0" borderId="7" xfId="0" applyFont="1" applyBorder="1" applyAlignment="1">
      <alignment horizontal="center" vertical="center" wrapText="1"/>
    </xf>
    <xf numFmtId="0" fontId="12" fillId="0" borderId="21" xfId="0" applyFont="1" applyBorder="1"/>
    <xf numFmtId="0" fontId="12" fillId="0" borderId="7" xfId="0" applyFont="1" applyBorder="1" applyAlignment="1">
      <alignment horizontal="center" vertical="center" wrapText="1"/>
    </xf>
    <xf numFmtId="0" fontId="12" fillId="0" borderId="3" xfId="0" applyFont="1" applyBorder="1" applyAlignment="1">
      <alignment wrapText="1"/>
    </xf>
    <xf numFmtId="44" fontId="14" fillId="0" borderId="3" xfId="0" applyNumberFormat="1" applyFont="1" applyBorder="1" applyAlignment="1">
      <alignment vertical="center"/>
    </xf>
    <xf numFmtId="0" fontId="12" fillId="0" borderId="22" xfId="0" applyFont="1" applyBorder="1" applyAlignment="1">
      <alignment vertical="center" wrapText="1"/>
    </xf>
    <xf numFmtId="44" fontId="11" fillId="0" borderId="3" xfId="0" applyNumberFormat="1" applyFont="1" applyBorder="1" applyAlignment="1">
      <alignment vertical="center" wrapText="1"/>
    </xf>
    <xf numFmtId="0" fontId="8" fillId="0" borderId="21" xfId="0" applyFont="1" applyBorder="1" applyAlignment="1">
      <alignment horizontal="center" vertical="center" wrapText="1"/>
    </xf>
    <xf numFmtId="0" fontId="12" fillId="0" borderId="3" xfId="0" applyFont="1" applyBorder="1"/>
    <xf numFmtId="44" fontId="14" fillId="0" borderId="3" xfId="0" applyNumberFormat="1" applyFont="1" applyBorder="1" applyAlignment="1">
      <alignment vertical="center" wrapText="1"/>
    </xf>
    <xf numFmtId="0" fontId="14" fillId="0" borderId="20" xfId="0" applyFont="1" applyBorder="1" applyAlignment="1">
      <alignment horizontal="center" vertical="center" wrapText="1"/>
    </xf>
    <xf numFmtId="0" fontId="12" fillId="0" borderId="20" xfId="0" applyFont="1" applyBorder="1"/>
    <xf numFmtId="17" fontId="12" fillId="0" borderId="7" xfId="0" applyNumberFormat="1" applyFont="1" applyBorder="1" applyAlignment="1">
      <alignment horizontal="center" vertical="center"/>
    </xf>
    <xf numFmtId="0" fontId="12" fillId="0" borderId="21" xfId="0" applyFont="1" applyBorder="1" applyAlignment="1">
      <alignment horizont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44" fontId="23" fillId="0" borderId="24" xfId="0" applyNumberFormat="1" applyFont="1" applyBorder="1" applyAlignment="1">
      <alignment vertical="center" wrapText="1"/>
    </xf>
    <xf numFmtId="0" fontId="12" fillId="0" borderId="16" xfId="0" applyFont="1" applyBorder="1" applyAlignment="1">
      <alignment horizontal="center" vertical="center" wrapText="1"/>
    </xf>
    <xf numFmtId="44" fontId="12" fillId="0" borderId="3" xfId="0" applyNumberFormat="1" applyFont="1" applyBorder="1" applyAlignment="1">
      <alignment vertical="center"/>
    </xf>
    <xf numFmtId="0" fontId="12" fillId="7" borderId="0" xfId="0" applyFont="1" applyFill="1"/>
    <xf numFmtId="0" fontId="12" fillId="0" borderId="14" xfId="0" applyFont="1" applyBorder="1" applyAlignment="1">
      <alignment horizontal="center" vertical="center" wrapText="1"/>
    </xf>
    <xf numFmtId="0" fontId="14" fillId="0" borderId="4"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4" borderId="38"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41" xfId="0" applyFont="1" applyFill="1" applyBorder="1" applyAlignment="1">
      <alignment horizontal="center" vertical="center" wrapText="1"/>
    </xf>
    <xf numFmtId="0" fontId="12" fillId="4" borderId="37" xfId="0" applyFont="1" applyFill="1" applyBorder="1" applyAlignment="1">
      <alignment horizontal="center" vertical="center" wrapText="1"/>
    </xf>
    <xf numFmtId="0" fontId="30" fillId="0" borderId="4" xfId="0" applyFont="1" applyBorder="1" applyAlignment="1">
      <alignment horizontal="center" vertical="center" wrapText="1"/>
    </xf>
    <xf numFmtId="0" fontId="3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3"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2" xfId="0" applyFont="1" applyBorder="1" applyAlignment="1">
      <alignment horizontal="center" vertical="center" wrapText="1"/>
    </xf>
    <xf numFmtId="0" fontId="3" fillId="4"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wrapText="1"/>
    </xf>
    <xf numFmtId="0" fontId="11" fillId="0" borderId="0" xfId="0" applyFont="1" applyFill="1" applyBorder="1" applyAlignment="1">
      <alignment horizontal="center" vertical="center" wrapText="1"/>
    </xf>
    <xf numFmtId="0" fontId="12" fillId="0" borderId="40"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2" xfId="0" applyFont="1" applyBorder="1" applyAlignment="1">
      <alignment horizontal="left" vertical="center" wrapText="1"/>
    </xf>
    <xf numFmtId="44" fontId="12" fillId="0" borderId="12" xfId="0" applyNumberFormat="1" applyFont="1" applyBorder="1" applyAlignment="1">
      <alignment horizontal="center" vertical="center"/>
    </xf>
    <xf numFmtId="0" fontId="12" fillId="0" borderId="12" xfId="0" applyFont="1" applyBorder="1" applyAlignment="1">
      <alignment vertical="center" wrapText="1"/>
    </xf>
    <xf numFmtId="0" fontId="12" fillId="0" borderId="8" xfId="0" applyFont="1" applyBorder="1" applyAlignment="1">
      <alignment horizontal="center" vertical="center" wrapText="1"/>
    </xf>
    <xf numFmtId="44" fontId="12" fillId="0" borderId="13" xfId="0" applyNumberFormat="1" applyFont="1" applyBorder="1" applyAlignment="1">
      <alignment horizontal="center" vertical="center"/>
    </xf>
    <xf numFmtId="0" fontId="12" fillId="0" borderId="12" xfId="0" applyFont="1" applyBorder="1" applyAlignment="1">
      <alignment horizontal="center" vertical="center" wrapText="1"/>
    </xf>
    <xf numFmtId="0" fontId="17" fillId="7" borderId="0" xfId="0" applyFont="1" applyFill="1"/>
    <xf numFmtId="0" fontId="10" fillId="7" borderId="0" xfId="0" applyFont="1" applyFill="1"/>
    <xf numFmtId="0" fontId="31" fillId="10" borderId="4" xfId="0" applyFont="1" applyFill="1" applyBorder="1" applyAlignment="1">
      <alignment horizontal="center" wrapText="1"/>
    </xf>
    <xf numFmtId="0" fontId="31" fillId="7" borderId="4" xfId="0" applyFont="1" applyFill="1" applyBorder="1" applyAlignment="1">
      <alignment horizontal="center" wrapText="1"/>
    </xf>
    <xf numFmtId="0" fontId="10" fillId="10" borderId="13" xfId="0" applyFont="1" applyFill="1" applyBorder="1" applyAlignment="1">
      <alignment horizontal="center" vertical="center" wrapText="1"/>
    </xf>
    <xf numFmtId="0" fontId="10" fillId="10" borderId="4" xfId="0" applyFont="1" applyFill="1" applyBorder="1" applyAlignment="1">
      <alignment horizontal="center" vertical="center" wrapText="1"/>
    </xf>
    <xf numFmtId="49" fontId="8" fillId="12" borderId="9" xfId="0" applyNumberFormat="1" applyFont="1" applyFill="1" applyBorder="1" applyAlignment="1">
      <alignment vertical="center"/>
    </xf>
    <xf numFmtId="0" fontId="12" fillId="13" borderId="10" xfId="0" applyFont="1" applyFill="1" applyBorder="1" applyAlignment="1">
      <alignment horizontal="center" vertical="center" wrapText="1"/>
    </xf>
    <xf numFmtId="0" fontId="12" fillId="13" borderId="10" xfId="0" applyFont="1" applyFill="1" applyBorder="1"/>
    <xf numFmtId="0" fontId="12" fillId="13" borderId="11" xfId="0" applyFont="1" applyFill="1" applyBorder="1"/>
    <xf numFmtId="49" fontId="8" fillId="12" borderId="14" xfId="0" applyNumberFormat="1" applyFont="1" applyFill="1" applyBorder="1" applyAlignment="1">
      <alignment horizontal="center" wrapText="1"/>
    </xf>
    <xf numFmtId="0" fontId="12" fillId="13" borderId="15" xfId="0" applyFont="1" applyFill="1" applyBorder="1" applyAlignment="1">
      <alignment horizontal="center" vertical="center" wrapText="1"/>
    </xf>
    <xf numFmtId="0" fontId="12" fillId="13" borderId="15" xfId="0" applyFont="1" applyFill="1" applyBorder="1"/>
    <xf numFmtId="0" fontId="12" fillId="13" borderId="16" xfId="0" applyFont="1" applyFill="1" applyBorder="1"/>
    <xf numFmtId="0" fontId="12" fillId="13" borderId="0" xfId="0" applyFont="1" applyFill="1" applyBorder="1" applyAlignment="1">
      <alignment horizontal="center" vertical="center" wrapText="1"/>
    </xf>
    <xf numFmtId="49" fontId="12" fillId="12" borderId="0" xfId="0" applyNumberFormat="1" applyFont="1" applyFill="1" applyBorder="1"/>
    <xf numFmtId="0" fontId="12" fillId="13" borderId="0" xfId="0" applyFont="1" applyFill="1" applyBorder="1"/>
    <xf numFmtId="0" fontId="12" fillId="12" borderId="9" xfId="0" applyFont="1" applyFill="1" applyBorder="1" applyAlignment="1">
      <alignment vertical="center"/>
    </xf>
    <xf numFmtId="0" fontId="12" fillId="12" borderId="10" xfId="0" applyFont="1" applyFill="1" applyBorder="1" applyAlignment="1">
      <alignment vertical="center"/>
    </xf>
    <xf numFmtId="0" fontId="12" fillId="13" borderId="10" xfId="0" applyFont="1" applyFill="1" applyBorder="1" applyAlignment="1">
      <alignment vertical="center"/>
    </xf>
    <xf numFmtId="0" fontId="12" fillId="13" borderId="11" xfId="0" applyFont="1" applyFill="1" applyBorder="1" applyAlignment="1">
      <alignment vertical="center"/>
    </xf>
    <xf numFmtId="0" fontId="12" fillId="13" borderId="39" xfId="0" applyFont="1" applyFill="1" applyBorder="1"/>
    <xf numFmtId="49" fontId="8" fillId="12" borderId="14" xfId="0" applyNumberFormat="1" applyFont="1" applyFill="1" applyBorder="1" applyAlignment="1">
      <alignment horizontal="center" vertical="center" wrapText="1"/>
    </xf>
    <xf numFmtId="49" fontId="12" fillId="12" borderId="15" xfId="0" applyNumberFormat="1" applyFont="1" applyFill="1" applyBorder="1" applyAlignment="1">
      <alignment vertical="center"/>
    </xf>
    <xf numFmtId="49" fontId="8" fillId="12" borderId="15" xfId="0" applyNumberFormat="1" applyFont="1" applyFill="1" applyBorder="1" applyAlignment="1">
      <alignment vertical="center"/>
    </xf>
    <xf numFmtId="49" fontId="15" fillId="12" borderId="15" xfId="0" applyNumberFormat="1" applyFont="1" applyFill="1" applyBorder="1" applyAlignment="1">
      <alignment vertical="center"/>
    </xf>
    <xf numFmtId="44" fontId="15" fillId="12" borderId="15" xfId="0" applyNumberFormat="1" applyFont="1" applyFill="1" applyBorder="1" applyAlignment="1">
      <alignment vertical="center"/>
    </xf>
    <xf numFmtId="0" fontId="12" fillId="13" borderId="15" xfId="0" applyFont="1" applyFill="1" applyBorder="1" applyAlignment="1">
      <alignment vertical="center"/>
    </xf>
    <xf numFmtId="49" fontId="8" fillId="12" borderId="36" xfId="0" applyNumberFormat="1" applyFont="1" applyFill="1" applyBorder="1" applyAlignment="1">
      <alignment vertical="center"/>
    </xf>
    <xf numFmtId="0" fontId="12" fillId="0" borderId="42" xfId="0" applyFont="1" applyBorder="1" applyAlignment="1">
      <alignment vertical="center" wrapText="1"/>
    </xf>
    <xf numFmtId="0" fontId="12" fillId="0" borderId="43" xfId="0" applyFont="1" applyBorder="1" applyAlignment="1">
      <alignment vertical="center" wrapText="1"/>
    </xf>
    <xf numFmtId="0" fontId="12" fillId="0" borderId="43" xfId="0" applyFont="1" applyBorder="1" applyAlignment="1">
      <alignment horizontal="center" vertical="center" wrapText="1"/>
    </xf>
    <xf numFmtId="4" fontId="12" fillId="0" borderId="43" xfId="0" applyNumberFormat="1" applyFont="1" applyBorder="1" applyAlignment="1">
      <alignment vertical="center" wrapText="1"/>
    </xf>
    <xf numFmtId="0" fontId="12" fillId="0" borderId="44" xfId="0" applyFont="1" applyBorder="1" applyAlignment="1">
      <alignment horizontal="center" vertical="center" wrapText="1"/>
    </xf>
    <xf numFmtId="49" fontId="12" fillId="12" borderId="10" xfId="0" applyNumberFormat="1" applyFont="1" applyFill="1" applyBorder="1"/>
    <xf numFmtId="49" fontId="12" fillId="12" borderId="15" xfId="0" applyNumberFormat="1" applyFont="1" applyFill="1" applyBorder="1"/>
    <xf numFmtId="49" fontId="8" fillId="12" borderId="9" xfId="0" applyNumberFormat="1" applyFont="1" applyFill="1" applyBorder="1" applyAlignment="1">
      <alignment horizontal="center"/>
    </xf>
    <xf numFmtId="0" fontId="12" fillId="10" borderId="13" xfId="0" applyFont="1" applyFill="1" applyBorder="1" applyAlignment="1">
      <alignment horizontal="center" vertical="center" wrapText="1"/>
    </xf>
    <xf numFmtId="0" fontId="11" fillId="0" borderId="3" xfId="0" applyFont="1" applyBorder="1" applyAlignment="1">
      <alignment horizontal="center" vertical="center"/>
    </xf>
    <xf numFmtId="0" fontId="8" fillId="0" borderId="22" xfId="0" applyFont="1" applyBorder="1" applyAlignment="1">
      <alignment horizontal="center" vertical="top" wrapText="1"/>
    </xf>
    <xf numFmtId="0" fontId="31" fillId="7" borderId="14" xfId="0" applyFont="1" applyFill="1" applyBorder="1" applyAlignment="1">
      <alignment horizontal="center" wrapText="1"/>
    </xf>
    <xf numFmtId="44" fontId="10" fillId="11" borderId="22" xfId="0" applyNumberFormat="1" applyFont="1" applyFill="1" applyBorder="1" applyAlignment="1">
      <alignment horizontal="center" vertical="center" wrapText="1"/>
    </xf>
    <xf numFmtId="0" fontId="10" fillId="11" borderId="22" xfId="0" applyFont="1" applyFill="1" applyBorder="1" applyAlignment="1">
      <alignment horizontal="center" vertical="center" wrapText="1"/>
    </xf>
    <xf numFmtId="0" fontId="10" fillId="10" borderId="9" xfId="0" applyFont="1" applyFill="1" applyBorder="1" applyAlignment="1">
      <alignment horizontal="center" vertical="center" wrapText="1"/>
    </xf>
    <xf numFmtId="44" fontId="12" fillId="0" borderId="20" xfId="1" applyFont="1" applyFill="1" applyBorder="1" applyAlignment="1">
      <alignment horizontal="center" vertical="center" wrapText="1"/>
    </xf>
    <xf numFmtId="164" fontId="29" fillId="0" borderId="24" xfId="0" applyNumberFormat="1" applyFont="1" applyBorder="1"/>
    <xf numFmtId="0" fontId="31" fillId="7" borderId="0" xfId="0" applyFont="1" applyFill="1" applyBorder="1" applyAlignment="1">
      <alignment horizontal="center" wrapText="1"/>
    </xf>
    <xf numFmtId="0" fontId="10" fillId="10" borderId="14" xfId="0" applyFont="1" applyFill="1" applyBorder="1" applyAlignment="1">
      <alignment horizontal="center" vertical="center" wrapText="1"/>
    </xf>
    <xf numFmtId="0" fontId="10" fillId="10" borderId="36" xfId="0" applyFont="1" applyFill="1" applyBorder="1" applyAlignment="1">
      <alignment horizontal="center" vertical="center" wrapText="1"/>
    </xf>
    <xf numFmtId="0" fontId="0" fillId="0" borderId="0" xfId="0" applyBorder="1"/>
    <xf numFmtId="0" fontId="10" fillId="7" borderId="0" xfId="0" applyFont="1" applyFill="1" applyBorder="1"/>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4" fontId="3" fillId="0" borderId="21" xfId="0" applyNumberFormat="1" applyFont="1" applyBorder="1" applyAlignment="1">
      <alignment horizontal="center" vertical="center" wrapText="1"/>
    </xf>
    <xf numFmtId="3" fontId="3" fillId="0" borderId="22" xfId="0" applyNumberFormat="1" applyFont="1" applyBorder="1" applyAlignment="1">
      <alignment horizontal="center" vertical="center"/>
    </xf>
    <xf numFmtId="0" fontId="3" fillId="0" borderId="14" xfId="0" applyFont="1" applyBorder="1" applyAlignment="1">
      <alignment horizontal="center" vertical="center" wrapText="1"/>
    </xf>
    <xf numFmtId="0" fontId="10" fillId="10" borderId="43"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22" xfId="0" applyFont="1" applyBorder="1" applyAlignment="1">
      <alignment horizontal="center" vertical="center" wrapText="1"/>
    </xf>
    <xf numFmtId="44" fontId="11" fillId="0" borderId="3" xfId="0" applyNumberFormat="1" applyFont="1" applyBorder="1" applyAlignment="1">
      <alignment horizontal="right" vertical="center" wrapText="1"/>
    </xf>
    <xf numFmtId="0" fontId="11" fillId="0" borderId="0" xfId="0" applyFont="1"/>
    <xf numFmtId="3" fontId="3" fillId="0" borderId="20" xfId="0" applyNumberFormat="1" applyFont="1" applyBorder="1" applyAlignment="1">
      <alignment horizontal="center" vertical="center" wrapText="1"/>
    </xf>
    <xf numFmtId="0" fontId="12" fillId="4" borderId="20" xfId="0" applyFont="1" applyFill="1" applyBorder="1" applyAlignment="1">
      <alignment horizontal="center" vertical="center" wrapText="1"/>
    </xf>
    <xf numFmtId="0" fontId="0" fillId="4" borderId="20" xfId="0" applyFill="1" applyBorder="1" applyAlignment="1">
      <alignment horizontal="center" vertical="center" wrapText="1"/>
    </xf>
    <xf numFmtId="0" fontId="28" fillId="6" borderId="30" xfId="0" applyFont="1" applyFill="1" applyBorder="1"/>
    <xf numFmtId="0" fontId="28" fillId="6" borderId="31" xfId="0" applyFont="1" applyFill="1" applyBorder="1"/>
    <xf numFmtId="44" fontId="28" fillId="6" borderId="31" xfId="0" applyNumberFormat="1" applyFont="1" applyFill="1" applyBorder="1"/>
    <xf numFmtId="0" fontId="28" fillId="6" borderId="32" xfId="0" applyFont="1" applyFill="1" applyBorder="1"/>
    <xf numFmtId="0" fontId="0" fillId="6" borderId="31" xfId="0" applyFill="1" applyBorder="1"/>
    <xf numFmtId="0" fontId="0" fillId="6" borderId="32" xfId="0" applyFill="1" applyBorder="1"/>
    <xf numFmtId="0" fontId="30" fillId="4" borderId="22" xfId="0" applyFont="1" applyFill="1" applyBorder="1" applyAlignment="1">
      <alignment horizontal="center" vertical="center" wrapText="1"/>
    </xf>
    <xf numFmtId="0" fontId="10" fillId="9" borderId="43" xfId="0" applyFont="1" applyFill="1" applyBorder="1" applyAlignment="1">
      <alignment horizontal="center" vertical="center" wrapText="1"/>
    </xf>
    <xf numFmtId="0" fontId="32" fillId="0" borderId="0" xfId="0" applyFont="1"/>
    <xf numFmtId="0" fontId="32" fillId="0" borderId="2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3" xfId="0" applyFont="1" applyBorder="1" applyAlignment="1">
      <alignment horizontal="center" wrapText="1"/>
    </xf>
    <xf numFmtId="0" fontId="32" fillId="0" borderId="3" xfId="0" applyFont="1" applyBorder="1" applyAlignment="1">
      <alignment horizontal="center" vertical="center"/>
    </xf>
    <xf numFmtId="0" fontId="32" fillId="0" borderId="46" xfId="0" applyFont="1" applyBorder="1" applyAlignment="1">
      <alignment horizontal="center" vertical="center" wrapText="1"/>
    </xf>
    <xf numFmtId="4" fontId="32" fillId="0" borderId="46" xfId="0" applyNumberFormat="1" applyFont="1" applyBorder="1" applyAlignment="1">
      <alignment horizontal="center" vertical="center" wrapText="1"/>
    </xf>
    <xf numFmtId="3" fontId="32" fillId="0" borderId="46" xfId="0" applyNumberFormat="1" applyFont="1" applyBorder="1" applyAlignment="1">
      <alignment horizontal="center" vertical="center"/>
    </xf>
    <xf numFmtId="0" fontId="12" fillId="0" borderId="12" xfId="0" applyFont="1" applyFill="1" applyBorder="1" applyAlignment="1">
      <alignment horizontal="center" vertical="center" wrapText="1"/>
    </xf>
    <xf numFmtId="0" fontId="32" fillId="0" borderId="22" xfId="0" applyFont="1" applyBorder="1" applyAlignment="1">
      <alignment horizontal="center" wrapText="1"/>
    </xf>
    <xf numFmtId="0" fontId="32" fillId="0" borderId="22" xfId="0" applyFont="1" applyBorder="1" applyAlignment="1">
      <alignment horizontal="center" vertical="center"/>
    </xf>
    <xf numFmtId="0" fontId="12" fillId="0" borderId="8" xfId="0" applyFont="1" applyFill="1" applyBorder="1" applyAlignment="1">
      <alignment horizontal="center" vertical="center" wrapText="1"/>
    </xf>
    <xf numFmtId="4" fontId="32" fillId="0" borderId="3" xfId="0" applyNumberFormat="1" applyFont="1" applyBorder="1" applyAlignment="1">
      <alignment horizontal="center" vertical="center" wrapText="1"/>
    </xf>
    <xf numFmtId="3" fontId="32" fillId="0" borderId="3" xfId="0" applyNumberFormat="1" applyFont="1" applyBorder="1" applyAlignment="1">
      <alignment horizontal="center" vertical="center"/>
    </xf>
    <xf numFmtId="0" fontId="12" fillId="0" borderId="3" xfId="0" applyFont="1" applyBorder="1" applyAlignment="1">
      <alignment horizontal="center" vertical="center" wrapText="1"/>
    </xf>
    <xf numFmtId="6" fontId="12" fillId="4" borderId="3" xfId="0" applyNumberFormat="1" applyFont="1" applyFill="1" applyBorder="1" applyAlignment="1">
      <alignment vertical="center" wrapText="1"/>
    </xf>
    <xf numFmtId="0" fontId="12" fillId="0" borderId="2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3" xfId="0" applyFont="1" applyBorder="1" applyAlignment="1">
      <alignment horizontal="center" vertical="center"/>
    </xf>
    <xf numFmtId="0" fontId="12" fillId="0" borderId="20" xfId="0" applyFont="1" applyBorder="1" applyAlignment="1">
      <alignment horizontal="center" vertical="center"/>
    </xf>
    <xf numFmtId="0" fontId="12" fillId="0" borderId="3" xfId="0" applyFont="1" applyBorder="1" applyAlignment="1">
      <alignment horizontal="center" vertical="center" wrapText="1"/>
    </xf>
    <xf numFmtId="0" fontId="10" fillId="11" borderId="40" xfId="0" applyFont="1" applyFill="1" applyBorder="1" applyAlignment="1">
      <alignment horizontal="center" vertical="center" wrapText="1"/>
    </xf>
    <xf numFmtId="0" fontId="10" fillId="11" borderId="39" xfId="0" applyFont="1" applyFill="1" applyBorder="1" applyAlignment="1">
      <alignment horizontal="center" vertical="center" wrapText="1"/>
    </xf>
    <xf numFmtId="0" fontId="3" fillId="0" borderId="3" xfId="0" applyFont="1" applyBorder="1" applyAlignment="1">
      <alignment horizontal="center" vertical="center" wrapText="1"/>
    </xf>
    <xf numFmtId="0" fontId="0" fillId="4" borderId="3" xfId="0" applyFill="1" applyBorder="1" applyAlignment="1">
      <alignment horizontal="center" vertical="center"/>
    </xf>
    <xf numFmtId="0" fontId="3" fillId="4" borderId="3" xfId="0" applyFont="1" applyFill="1" applyBorder="1" applyAlignment="1">
      <alignment horizontal="center" vertical="center" wrapText="1"/>
    </xf>
    <xf numFmtId="0" fontId="31" fillId="7" borderId="0" xfId="0" applyFont="1" applyFill="1" applyBorder="1" applyAlignment="1">
      <alignment horizontal="center"/>
    </xf>
    <xf numFmtId="0" fontId="0" fillId="4" borderId="3" xfId="0" applyFill="1" applyBorder="1" applyAlignment="1">
      <alignment horizontal="center" vertical="center" wrapText="1"/>
    </xf>
    <xf numFmtId="0" fontId="30" fillId="4" borderId="4" xfId="0" applyFont="1" applyFill="1" applyBorder="1" applyAlignment="1">
      <alignment horizontal="center" vertical="center"/>
    </xf>
    <xf numFmtId="0" fontId="30" fillId="4" borderId="7" xfId="0" applyFont="1" applyFill="1" applyBorder="1" applyAlignment="1">
      <alignment horizontal="center" vertical="center"/>
    </xf>
    <xf numFmtId="0" fontId="30" fillId="4" borderId="22" xfId="0" applyFont="1" applyFill="1" applyBorder="1" applyAlignment="1">
      <alignment horizontal="center" vertical="center" wrapText="1"/>
    </xf>
    <xf numFmtId="0" fontId="0" fillId="4" borderId="20" xfId="0" applyFill="1" applyBorder="1" applyAlignment="1">
      <alignment horizontal="center" vertical="center" wrapText="1"/>
    </xf>
    <xf numFmtId="0" fontId="3" fillId="0" borderId="22" xfId="0" applyFont="1" applyBorder="1" applyAlignment="1">
      <alignment horizontal="center" vertical="center"/>
    </xf>
    <xf numFmtId="0" fontId="3" fillId="0" borderId="3" xfId="0" applyFont="1" applyBorder="1" applyAlignment="1">
      <alignment horizontal="center" vertical="center"/>
    </xf>
    <xf numFmtId="0" fontId="10" fillId="11" borderId="45" xfId="0" applyFont="1" applyFill="1" applyBorder="1" applyAlignment="1">
      <alignment horizontal="center" vertical="center" wrapText="1"/>
    </xf>
    <xf numFmtId="0" fontId="10" fillId="11" borderId="7"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1" fillId="7" borderId="3" xfId="0" applyFont="1" applyFill="1" applyBorder="1" applyAlignment="1">
      <alignment horizontal="center"/>
    </xf>
    <xf numFmtId="0" fontId="10" fillId="11" borderId="29" xfId="0" applyFont="1" applyFill="1" applyBorder="1" applyAlignment="1">
      <alignment horizontal="center" vertical="center" wrapText="1"/>
    </xf>
    <xf numFmtId="0" fontId="10" fillId="11" borderId="11" xfId="0" applyFont="1" applyFill="1" applyBorder="1" applyAlignment="1">
      <alignment horizontal="center" vertical="center" wrapText="1"/>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1" fillId="0" borderId="3" xfId="0" applyFont="1" applyBorder="1" applyAlignment="1">
      <alignment horizont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6" xfId="0" applyFont="1" applyBorder="1" applyAlignment="1">
      <alignment horizontal="center" vertical="center" wrapText="1"/>
    </xf>
    <xf numFmtId="44" fontId="11" fillId="0" borderId="3" xfId="1" applyFont="1" applyFill="1" applyBorder="1" applyAlignment="1">
      <alignment horizontal="center" vertical="center" wrapText="1"/>
    </xf>
    <xf numFmtId="0" fontId="12" fillId="0" borderId="7" xfId="0" applyFont="1" applyBorder="1" applyAlignment="1">
      <alignment horizontal="center" vertical="center"/>
    </xf>
    <xf numFmtId="0" fontId="11" fillId="0" borderId="9"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2" fillId="0" borderId="40" xfId="0" applyFont="1" applyBorder="1" applyAlignment="1">
      <alignment horizontal="center" vertical="center" wrapText="1"/>
    </xf>
    <xf numFmtId="0" fontId="11" fillId="0" borderId="37" xfId="0" applyFont="1" applyBorder="1" applyAlignment="1">
      <alignment horizontal="center"/>
    </xf>
    <xf numFmtId="0" fontId="11" fillId="0" borderId="36" xfId="0" applyFont="1" applyBorder="1" applyAlignment="1">
      <alignment horizontal="center"/>
    </xf>
    <xf numFmtId="0" fontId="11" fillId="0" borderId="14" xfId="0" applyFont="1" applyBorder="1" applyAlignment="1">
      <alignment horizontal="center"/>
    </xf>
    <xf numFmtId="0" fontId="12" fillId="0" borderId="41" xfId="0" applyFont="1" applyBorder="1" applyAlignment="1">
      <alignment horizontal="center" vertical="center" wrapText="1"/>
    </xf>
    <xf numFmtId="0" fontId="11" fillId="0" borderId="40" xfId="0" applyFont="1" applyBorder="1" applyAlignment="1">
      <alignment horizontal="center"/>
    </xf>
    <xf numFmtId="0" fontId="12" fillId="0" borderId="9" xfId="0" applyFont="1" applyBorder="1" applyAlignment="1">
      <alignment horizontal="center" vertical="center"/>
    </xf>
    <xf numFmtId="0" fontId="12" fillId="0" borderId="21" xfId="0" applyFont="1" applyBorder="1" applyAlignment="1">
      <alignment horizontal="center" vertical="center"/>
    </xf>
    <xf numFmtId="0" fontId="12" fillId="0" borderId="36" xfId="0" applyFont="1" applyBorder="1" applyAlignment="1">
      <alignment horizontal="center" vertical="center"/>
    </xf>
    <xf numFmtId="0" fontId="12" fillId="0" borderId="10"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8" fillId="0" borderId="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2" xfId="0" applyFont="1" applyBorder="1" applyAlignment="1">
      <alignment horizontal="center" vertical="center" wrapText="1"/>
    </xf>
    <xf numFmtId="49" fontId="8" fillId="12" borderId="15" xfId="0" applyNumberFormat="1" applyFont="1" applyFill="1" applyBorder="1" applyAlignment="1">
      <alignment vertical="center"/>
    </xf>
    <xf numFmtId="0" fontId="11" fillId="13" borderId="15" xfId="0" applyFont="1" applyFill="1" applyBorder="1" applyAlignment="1">
      <alignment vertical="center"/>
    </xf>
    <xf numFmtId="0" fontId="8" fillId="0" borderId="21" xfId="0" applyFont="1" applyBorder="1" applyAlignment="1">
      <alignment horizontal="center" vertical="center" wrapText="1"/>
    </xf>
    <xf numFmtId="0" fontId="5" fillId="7" borderId="0" xfId="0" applyFont="1" applyFill="1" applyBorder="1" applyAlignment="1">
      <alignment horizontal="center" vertical="center"/>
    </xf>
    <xf numFmtId="0" fontId="5" fillId="7" borderId="10" xfId="0" applyFont="1" applyFill="1" applyBorder="1" applyAlignment="1">
      <alignment horizontal="center" vertical="center"/>
    </xf>
    <xf numFmtId="0" fontId="5" fillId="7" borderId="0" xfId="0" applyFont="1" applyFill="1" applyAlignment="1">
      <alignment horizontal="center" vertical="center"/>
    </xf>
    <xf numFmtId="0" fontId="12" fillId="0" borderId="13" xfId="0" applyFont="1" applyBorder="1" applyAlignment="1">
      <alignment vertical="center" wrapText="1"/>
    </xf>
    <xf numFmtId="0" fontId="11" fillId="0" borderId="13" xfId="0" applyFont="1" applyBorder="1"/>
    <xf numFmtId="0" fontId="11" fillId="0" borderId="8" xfId="0" applyFont="1" applyBorder="1"/>
    <xf numFmtId="0" fontId="12" fillId="0" borderId="12" xfId="0" applyFont="1" applyBorder="1" applyAlignment="1">
      <alignment horizontal="left" vertical="center" wrapText="1"/>
    </xf>
    <xf numFmtId="44" fontId="12" fillId="0" borderId="12" xfId="0" applyNumberFormat="1" applyFont="1" applyBorder="1" applyAlignment="1">
      <alignment horizontal="center" vertical="center"/>
    </xf>
    <xf numFmtId="44" fontId="11" fillId="0" borderId="8" xfId="0" applyNumberFormat="1" applyFont="1" applyBorder="1"/>
    <xf numFmtId="0" fontId="23" fillId="3" borderId="28" xfId="0" applyFont="1" applyFill="1" applyBorder="1" applyAlignment="1">
      <alignment horizontal="center" vertical="center"/>
    </xf>
    <xf numFmtId="0" fontId="25" fillId="4" borderId="15" xfId="0" applyFont="1" applyFill="1" applyBorder="1" applyAlignment="1">
      <alignment vertical="center"/>
    </xf>
    <xf numFmtId="0" fontId="25" fillId="4" borderId="16" xfId="0" applyFont="1" applyFill="1" applyBorder="1" applyAlignment="1">
      <alignment vertical="center"/>
    </xf>
    <xf numFmtId="49" fontId="26" fillId="3" borderId="29" xfId="0" applyNumberFormat="1" applyFont="1" applyFill="1" applyBorder="1" applyAlignment="1">
      <alignment horizontal="center" vertical="center"/>
    </xf>
    <xf numFmtId="0" fontId="25" fillId="4" borderId="10" xfId="0" applyFont="1" applyFill="1" applyBorder="1" applyAlignment="1">
      <alignment vertical="center"/>
    </xf>
    <xf numFmtId="0" fontId="25" fillId="4" borderId="11" xfId="0" applyFont="1" applyFill="1" applyBorder="1" applyAlignment="1">
      <alignment vertical="center"/>
    </xf>
    <xf numFmtId="49" fontId="5" fillId="8" borderId="0" xfId="0" applyNumberFormat="1" applyFont="1" applyFill="1" applyAlignment="1">
      <alignment horizontal="center" vertical="center"/>
    </xf>
    <xf numFmtId="0" fontId="6" fillId="7" borderId="0" xfId="0" applyFont="1" applyFill="1" applyAlignment="1">
      <alignment vertical="center"/>
    </xf>
    <xf numFmtId="49" fontId="13" fillId="12" borderId="10" xfId="0" applyNumberFormat="1" applyFont="1" applyFill="1" applyBorder="1" applyAlignment="1">
      <alignment vertical="center"/>
    </xf>
    <xf numFmtId="0" fontId="11" fillId="13" borderId="10" xfId="0" applyFont="1" applyFill="1" applyBorder="1" applyAlignment="1">
      <alignment vertical="center"/>
    </xf>
    <xf numFmtId="0" fontId="12" fillId="0" borderId="12" xfId="0" applyFont="1" applyBorder="1" applyAlignment="1">
      <alignment vertical="center" wrapText="1"/>
    </xf>
    <xf numFmtId="44" fontId="11" fillId="0" borderId="13" xfId="0" applyNumberFormat="1" applyFont="1" applyBorder="1"/>
    <xf numFmtId="0" fontId="12" fillId="0" borderId="23" xfId="0" applyFont="1" applyBorder="1" applyAlignment="1">
      <alignment horizontal="center" vertical="center" wrapText="1"/>
    </xf>
    <xf numFmtId="0" fontId="12" fillId="0" borderId="8" xfId="0" applyFont="1" applyBorder="1" applyAlignment="1">
      <alignment horizontal="center" vertical="center" wrapText="1"/>
    </xf>
    <xf numFmtId="44" fontId="12" fillId="0" borderId="13" xfId="0" applyNumberFormat="1" applyFont="1" applyBorder="1" applyAlignment="1">
      <alignment horizontal="center" vertical="center"/>
    </xf>
    <xf numFmtId="49" fontId="8" fillId="12" borderId="10" xfId="0" applyNumberFormat="1" applyFont="1" applyFill="1" applyBorder="1" applyAlignment="1">
      <alignment vertical="center" wrapText="1"/>
    </xf>
    <xf numFmtId="0" fontId="11" fillId="13" borderId="10" xfId="0" applyFont="1" applyFill="1" applyBorder="1" applyAlignment="1">
      <alignment vertical="center" wrapText="1"/>
    </xf>
    <xf numFmtId="0" fontId="8" fillId="12" borderId="10" xfId="0" applyFont="1" applyFill="1" applyBorder="1" applyAlignment="1">
      <alignment vertical="center"/>
    </xf>
    <xf numFmtId="49" fontId="8" fillId="12" borderId="0" xfId="0" applyNumberFormat="1" applyFont="1" applyFill="1" applyBorder="1" applyAlignment="1">
      <alignment wrapText="1"/>
    </xf>
    <xf numFmtId="0" fontId="11" fillId="13" borderId="0" xfId="0" applyFont="1" applyFill="1" applyBorder="1"/>
    <xf numFmtId="0" fontId="23" fillId="4" borderId="4" xfId="0" applyFont="1" applyFill="1" applyBorder="1" applyAlignment="1">
      <alignment horizontal="center" vertical="center" wrapText="1"/>
    </xf>
    <xf numFmtId="0" fontId="22" fillId="4" borderId="6" xfId="0" applyFont="1" applyFill="1" applyBorder="1"/>
    <xf numFmtId="0" fontId="23" fillId="4" borderId="9" xfId="0" applyFont="1" applyFill="1" applyBorder="1" applyAlignment="1">
      <alignment horizontal="center" vertical="center" wrapText="1"/>
    </xf>
    <xf numFmtId="0" fontId="22" fillId="4" borderId="10" xfId="0" applyFont="1" applyFill="1" applyBorder="1"/>
    <xf numFmtId="0" fontId="23" fillId="4" borderId="6" xfId="0" applyFont="1" applyFill="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2" fillId="4" borderId="36" xfId="0" applyFont="1" applyFill="1" applyBorder="1" applyAlignment="1">
      <alignment horizontal="center"/>
    </xf>
    <xf numFmtId="0" fontId="12" fillId="4" borderId="0" xfId="0" applyFont="1" applyFill="1" applyAlignment="1">
      <alignment horizontal="center"/>
    </xf>
    <xf numFmtId="0" fontId="12" fillId="0" borderId="20" xfId="0" applyFont="1" applyBorder="1" applyAlignment="1">
      <alignment horizontal="center" wrapText="1"/>
    </xf>
    <xf numFmtId="0" fontId="12" fillId="0" borderId="21" xfId="0" applyFont="1" applyBorder="1" applyAlignment="1">
      <alignment horizontal="center" wrapText="1"/>
    </xf>
    <xf numFmtId="0" fontId="12" fillId="0" borderId="12" xfId="0" applyFont="1" applyBorder="1" applyAlignment="1">
      <alignment horizontal="center" vertical="center" wrapText="1"/>
    </xf>
    <xf numFmtId="0" fontId="11" fillId="0" borderId="8" xfId="0" applyFont="1" applyBorder="1" applyAlignment="1">
      <alignment horizontal="center"/>
    </xf>
    <xf numFmtId="0" fontId="12" fillId="0" borderId="4" xfId="0" applyFont="1" applyBorder="1" applyAlignment="1">
      <alignment horizontal="center"/>
    </xf>
    <xf numFmtId="0" fontId="12" fillId="0" borderId="7" xfId="0" applyFont="1" applyBorder="1" applyAlignment="1">
      <alignment horizontal="center"/>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39"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0" fontId="3" fillId="4" borderId="3" xfId="0" applyFont="1" applyFill="1" applyBorder="1" applyAlignment="1">
      <alignment horizontal="center" vertical="center"/>
    </xf>
    <xf numFmtId="0" fontId="31" fillId="10" borderId="3" xfId="0" applyFont="1" applyFill="1" applyBorder="1" applyAlignment="1">
      <alignment horizontal="center"/>
    </xf>
    <xf numFmtId="0" fontId="11" fillId="0" borderId="14" xfId="0" applyFont="1" applyFill="1" applyBorder="1" applyAlignment="1">
      <alignment horizontal="center" vertical="center"/>
    </xf>
    <xf numFmtId="0" fontId="11" fillId="0" borderId="16" xfId="0" applyFont="1" applyFill="1" applyBorder="1" applyAlignment="1">
      <alignment horizontal="center" vertical="center"/>
    </xf>
    <xf numFmtId="0" fontId="31" fillId="7" borderId="22" xfId="0" applyFont="1" applyFill="1" applyBorder="1" applyAlignment="1">
      <alignment horizontal="center"/>
    </xf>
  </cellXfs>
  <cellStyles count="2">
    <cellStyle name="Moneda" xfId="1" builtinId="4"/>
    <cellStyle name="Normal" xfId="0" builtinId="0"/>
  </cellStyles>
  <dxfs count="0"/>
  <tableStyles count="0" defaultTableStyle="TableStyleMedium2" defaultPivotStyle="PivotStyleLight16"/>
  <colors>
    <mruColors>
      <color rgb="FFFAD9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1007879</xdr:colOff>
      <xdr:row>0</xdr:row>
      <xdr:rowOff>143981</xdr:rowOff>
    </xdr:from>
    <xdr:to>
      <xdr:col>4</xdr:col>
      <xdr:colOff>265814</xdr:colOff>
      <xdr:row>5</xdr:row>
      <xdr:rowOff>55377</xdr:rowOff>
    </xdr:to>
    <xdr:pic>
      <xdr:nvPicPr>
        <xdr:cNvPr id="2" name="Imagen 1">
          <a:extLst>
            <a:ext uri="{FF2B5EF4-FFF2-40B4-BE49-F238E27FC236}">
              <a16:creationId xmlns:a16="http://schemas.microsoft.com/office/drawing/2014/main" id="{A0FD2B0B-CFA2-4D64-B1D8-EFD35DAC6C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3257" y="143981"/>
          <a:ext cx="1041104" cy="852820"/>
        </a:xfrm>
        <a:prstGeom prst="rect">
          <a:avLst/>
        </a:prstGeom>
      </xdr:spPr>
    </xdr:pic>
    <xdr:clientData/>
  </xdr:twoCellAnchor>
  <xdr:twoCellAnchor editAs="oneCell">
    <xdr:from>
      <xdr:col>4</xdr:col>
      <xdr:colOff>487323</xdr:colOff>
      <xdr:row>0</xdr:row>
      <xdr:rowOff>83790</xdr:rowOff>
    </xdr:from>
    <xdr:to>
      <xdr:col>5</xdr:col>
      <xdr:colOff>428624</xdr:colOff>
      <xdr:row>5</xdr:row>
      <xdr:rowOff>114090</xdr:rowOff>
    </xdr:to>
    <xdr:pic>
      <xdr:nvPicPr>
        <xdr:cNvPr id="3" name="Imagen 4">
          <a:extLst>
            <a:ext uri="{FF2B5EF4-FFF2-40B4-BE49-F238E27FC236}">
              <a16:creationId xmlns:a16="http://schemas.microsoft.com/office/drawing/2014/main" id="{C974769D-B08B-4317-B7D8-29541BCF3E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35648" y="83790"/>
          <a:ext cx="1008101" cy="982800"/>
        </a:xfrm>
        <a:prstGeom prst="rect">
          <a:avLst/>
        </a:prstGeom>
      </xdr:spPr>
    </xdr:pic>
    <xdr:clientData/>
  </xdr:twoCellAnchor>
  <xdr:twoCellAnchor editAs="oneCell">
    <xdr:from>
      <xdr:col>1</xdr:col>
      <xdr:colOff>1438276</xdr:colOff>
      <xdr:row>208</xdr:row>
      <xdr:rowOff>133350</xdr:rowOff>
    </xdr:from>
    <xdr:to>
      <xdr:col>3</xdr:col>
      <xdr:colOff>85726</xdr:colOff>
      <xdr:row>216</xdr:row>
      <xdr:rowOff>0</xdr:rowOff>
    </xdr:to>
    <xdr:pic>
      <xdr:nvPicPr>
        <xdr:cNvPr id="4" name="2 Imagen" descr="C:\Users\Usuario\Downloads\IMG-20220802-WA0004.jpg">
          <a:extLst>
            <a:ext uri="{FF2B5EF4-FFF2-40B4-BE49-F238E27FC236}">
              <a16:creationId xmlns:a16="http://schemas.microsoft.com/office/drawing/2014/main" id="{227CF225-3C8D-46FA-9762-F7AD077A582B}"/>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85926" y="186680475"/>
          <a:ext cx="2266950" cy="13906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0DF15-6DF3-4DF0-94BF-BE5A1B5F1B33}">
  <dimension ref="A7:L207"/>
  <sheetViews>
    <sheetView tabSelected="1" zoomScaleNormal="100" workbookViewId="0">
      <selection activeCell="Q9" sqref="Q9"/>
    </sheetView>
  </sheetViews>
  <sheetFormatPr baseColWidth="10" defaultRowHeight="15" x14ac:dyDescent="0.25"/>
  <cols>
    <col min="1" max="1" width="3.7109375" customWidth="1"/>
    <col min="2" max="2" width="24.85546875" customWidth="1"/>
    <col min="3" max="3" width="29.42578125" customWidth="1"/>
    <col min="4" max="4" width="26.7109375" customWidth="1"/>
    <col min="5" max="5" width="16" customWidth="1"/>
    <col min="6" max="6" width="22.42578125" customWidth="1"/>
    <col min="7" max="7" width="26.28515625" style="2" customWidth="1"/>
    <col min="8" max="8" width="27.140625" customWidth="1"/>
    <col min="9" max="9" width="37.85546875" hidden="1" customWidth="1"/>
    <col min="10" max="10" width="11.85546875" hidden="1" customWidth="1"/>
    <col min="11" max="11" width="12.28515625" hidden="1" customWidth="1"/>
    <col min="12" max="12" width="35.7109375" hidden="1" customWidth="1"/>
  </cols>
  <sheetData>
    <row r="7" spans="2:12" ht="18.75" x14ac:dyDescent="0.3">
      <c r="D7" s="38" t="s">
        <v>361</v>
      </c>
      <c r="E7" s="38"/>
    </row>
    <row r="8" spans="2:12" ht="18.75" x14ac:dyDescent="0.3">
      <c r="D8" s="38" t="s">
        <v>846</v>
      </c>
      <c r="E8" s="38"/>
    </row>
    <row r="11" spans="2:12" ht="2.25" customHeight="1" x14ac:dyDescent="0.25"/>
    <row r="12" spans="2:12" s="9" customFormat="1" ht="25.5" customHeight="1" x14ac:dyDescent="0.15">
      <c r="B12" s="39" t="s">
        <v>362</v>
      </c>
      <c r="C12" s="392" t="s">
        <v>363</v>
      </c>
      <c r="D12" s="393"/>
      <c r="E12" s="393"/>
      <c r="F12" s="393"/>
      <c r="G12" s="46"/>
      <c r="H12" s="40"/>
    </row>
    <row r="13" spans="2:12" s="9" customFormat="1" ht="24.75" customHeight="1" x14ac:dyDescent="0.15">
      <c r="B13" s="41" t="s">
        <v>6</v>
      </c>
      <c r="C13" s="390" t="s">
        <v>358</v>
      </c>
      <c r="D13" s="391"/>
      <c r="E13" s="391"/>
      <c r="F13" s="391"/>
      <c r="G13" s="47"/>
      <c r="H13" s="42"/>
    </row>
    <row r="14" spans="2:12" s="9" customFormat="1" ht="21" customHeight="1" x14ac:dyDescent="0.15">
      <c r="B14" s="41" t="s">
        <v>0</v>
      </c>
      <c r="C14" s="390">
        <v>2024</v>
      </c>
      <c r="D14" s="394"/>
      <c r="E14" s="394"/>
      <c r="F14" s="394"/>
      <c r="G14" s="47"/>
      <c r="H14" s="43"/>
    </row>
    <row r="15" spans="2:12" s="10" customFormat="1" ht="21" customHeight="1" x14ac:dyDescent="0.15">
      <c r="B15" s="44" t="s">
        <v>1</v>
      </c>
      <c r="C15" s="370" t="s">
        <v>2</v>
      </c>
      <c r="D15" s="371"/>
      <c r="E15" s="371"/>
      <c r="F15" s="371"/>
      <c r="G15" s="371"/>
      <c r="H15" s="372"/>
    </row>
    <row r="16" spans="2:12" s="10" customFormat="1" ht="24" customHeight="1" x14ac:dyDescent="0.15">
      <c r="B16" s="45" t="s">
        <v>3</v>
      </c>
      <c r="C16" s="373" t="s">
        <v>4</v>
      </c>
      <c r="D16" s="374"/>
      <c r="E16" s="374"/>
      <c r="F16" s="374"/>
      <c r="G16" s="374"/>
      <c r="H16" s="375"/>
      <c r="I16" s="398"/>
      <c r="J16" s="399"/>
      <c r="K16" s="399"/>
      <c r="L16" s="399"/>
    </row>
    <row r="17" spans="2:12" s="9" customFormat="1" ht="28.5" customHeight="1" x14ac:dyDescent="0.25">
      <c r="B17" s="34"/>
      <c r="C17" s="376" t="s">
        <v>360</v>
      </c>
      <c r="D17" s="377"/>
      <c r="E17" s="377"/>
      <c r="F17" s="377"/>
      <c r="G17" s="377"/>
      <c r="H17" s="377"/>
      <c r="I17" s="211"/>
      <c r="J17" s="321" t="s">
        <v>587</v>
      </c>
      <c r="K17" s="321"/>
      <c r="L17" s="213" t="s">
        <v>584</v>
      </c>
    </row>
    <row r="18" spans="2:12" s="9" customFormat="1" ht="39" customHeight="1" x14ac:dyDescent="0.15">
      <c r="B18" s="31" t="s">
        <v>87</v>
      </c>
      <c r="C18" s="32" t="s">
        <v>83</v>
      </c>
      <c r="D18" s="32" t="s">
        <v>86</v>
      </c>
      <c r="E18" s="32" t="s">
        <v>82</v>
      </c>
      <c r="F18" s="32" t="s">
        <v>88</v>
      </c>
      <c r="G18" s="48" t="s">
        <v>84</v>
      </c>
      <c r="H18" s="32" t="s">
        <v>85</v>
      </c>
      <c r="I18" s="214" t="s">
        <v>586</v>
      </c>
      <c r="J18" s="322" t="s">
        <v>583</v>
      </c>
      <c r="K18" s="323"/>
      <c r="L18" s="215" t="s">
        <v>585</v>
      </c>
    </row>
    <row r="19" spans="2:12" s="9" customFormat="1" ht="68.25" customHeight="1" x14ac:dyDescent="0.15">
      <c r="B19" s="364" t="s">
        <v>89</v>
      </c>
      <c r="C19" s="207" t="s">
        <v>7</v>
      </c>
      <c r="D19" s="118" t="s">
        <v>8</v>
      </c>
      <c r="E19" s="207" t="s">
        <v>9</v>
      </c>
      <c r="F19" s="127" t="s">
        <v>588</v>
      </c>
      <c r="G19" s="121">
        <v>500000</v>
      </c>
      <c r="H19" s="173" t="s">
        <v>10</v>
      </c>
      <c r="I19" s="329" t="s">
        <v>871</v>
      </c>
      <c r="J19" s="303" t="s">
        <v>593</v>
      </c>
      <c r="K19" s="303"/>
      <c r="L19" s="298" t="s">
        <v>592</v>
      </c>
    </row>
    <row r="20" spans="2:12" s="9" customFormat="1" ht="66" customHeight="1" x14ac:dyDescent="0.15">
      <c r="B20" s="365"/>
      <c r="C20" s="128" t="s">
        <v>11</v>
      </c>
      <c r="D20" s="129" t="s">
        <v>12</v>
      </c>
      <c r="E20" s="128" t="s">
        <v>9</v>
      </c>
      <c r="F20" s="130" t="s">
        <v>588</v>
      </c>
      <c r="G20" s="131">
        <v>500000</v>
      </c>
      <c r="H20" s="174" t="s">
        <v>10</v>
      </c>
      <c r="I20" s="345"/>
      <c r="J20" s="303"/>
      <c r="K20" s="303"/>
      <c r="L20" s="300"/>
    </row>
    <row r="21" spans="2:12" s="9" customFormat="1" ht="84" x14ac:dyDescent="0.15">
      <c r="B21" s="366"/>
      <c r="C21" s="129" t="s">
        <v>13</v>
      </c>
      <c r="D21" s="129" t="s">
        <v>14</v>
      </c>
      <c r="E21" s="128" t="s">
        <v>9</v>
      </c>
      <c r="F21" s="130" t="s">
        <v>15</v>
      </c>
      <c r="G21" s="131">
        <v>1000000</v>
      </c>
      <c r="H21" s="174" t="s">
        <v>17</v>
      </c>
      <c r="I21" s="346"/>
      <c r="J21" s="303"/>
      <c r="K21" s="303"/>
      <c r="L21" s="300"/>
    </row>
    <row r="22" spans="2:12" s="9" customFormat="1" ht="75" customHeight="1" x14ac:dyDescent="0.15">
      <c r="B22" s="132" t="s">
        <v>90</v>
      </c>
      <c r="C22" s="367" t="s">
        <v>18</v>
      </c>
      <c r="D22" s="129" t="s">
        <v>19</v>
      </c>
      <c r="E22" s="128" t="s">
        <v>9</v>
      </c>
      <c r="F22" s="130" t="s">
        <v>20</v>
      </c>
      <c r="G22" s="368">
        <v>1500000</v>
      </c>
      <c r="H22" s="132" t="s">
        <v>21</v>
      </c>
      <c r="I22" s="343" t="s">
        <v>519</v>
      </c>
      <c r="J22" s="301" t="s">
        <v>594</v>
      </c>
      <c r="K22" s="324"/>
      <c r="L22" s="298"/>
    </row>
    <row r="23" spans="2:12" s="9" customFormat="1" ht="52.5" x14ac:dyDescent="0.15">
      <c r="B23" s="132" t="s">
        <v>91</v>
      </c>
      <c r="C23" s="366"/>
      <c r="D23" s="129" t="s">
        <v>22</v>
      </c>
      <c r="E23" s="128" t="s">
        <v>9</v>
      </c>
      <c r="F23" s="130" t="s">
        <v>23</v>
      </c>
      <c r="G23" s="369"/>
      <c r="H23" s="132" t="s">
        <v>24</v>
      </c>
      <c r="I23" s="344"/>
      <c r="J23" s="301"/>
      <c r="K23" s="324"/>
      <c r="L23" s="300"/>
    </row>
    <row r="24" spans="2:12" s="9" customFormat="1" ht="52.5" customHeight="1" x14ac:dyDescent="0.15">
      <c r="B24" s="132" t="s">
        <v>92</v>
      </c>
      <c r="C24" s="132" t="s">
        <v>25</v>
      </c>
      <c r="D24" s="129" t="s">
        <v>26</v>
      </c>
      <c r="E24" s="128" t="s">
        <v>9</v>
      </c>
      <c r="F24" s="130" t="s">
        <v>20</v>
      </c>
      <c r="G24" s="368">
        <v>2000000</v>
      </c>
      <c r="H24" s="132" t="s">
        <v>21</v>
      </c>
      <c r="I24" s="347" t="s">
        <v>519</v>
      </c>
      <c r="J24" s="301" t="s">
        <v>594</v>
      </c>
      <c r="K24" s="324"/>
      <c r="L24" s="300" t="s">
        <v>776</v>
      </c>
    </row>
    <row r="25" spans="2:12" s="9" customFormat="1" ht="52.5" x14ac:dyDescent="0.15">
      <c r="B25" s="132" t="s">
        <v>94</v>
      </c>
      <c r="C25" s="133" t="s">
        <v>27</v>
      </c>
      <c r="D25" s="129" t="s">
        <v>28</v>
      </c>
      <c r="E25" s="128" t="s">
        <v>9</v>
      </c>
      <c r="F25" s="130" t="s">
        <v>29</v>
      </c>
      <c r="G25" s="369"/>
      <c r="H25" s="132" t="s">
        <v>24</v>
      </c>
      <c r="I25" s="344"/>
      <c r="J25" s="301"/>
      <c r="K25" s="324"/>
      <c r="L25" s="300"/>
    </row>
    <row r="26" spans="2:12" s="9" customFormat="1" ht="42" x14ac:dyDescent="0.15">
      <c r="B26" s="132" t="s">
        <v>93</v>
      </c>
      <c r="C26" s="380" t="s">
        <v>589</v>
      </c>
      <c r="D26" s="129" t="s">
        <v>30</v>
      </c>
      <c r="E26" s="128" t="s">
        <v>9</v>
      </c>
      <c r="F26" s="130" t="s">
        <v>20</v>
      </c>
      <c r="G26" s="368">
        <v>2000000</v>
      </c>
      <c r="H26" s="132" t="s">
        <v>21</v>
      </c>
      <c r="I26" s="347" t="s">
        <v>520</v>
      </c>
      <c r="J26" s="349" t="s">
        <v>594</v>
      </c>
      <c r="K26" s="352"/>
      <c r="L26" s="300"/>
    </row>
    <row r="27" spans="2:12" s="9" customFormat="1" ht="52.5" x14ac:dyDescent="0.15">
      <c r="B27" s="132" t="s">
        <v>95</v>
      </c>
      <c r="C27" s="366"/>
      <c r="D27" s="129" t="s">
        <v>31</v>
      </c>
      <c r="E27" s="128" t="s">
        <v>9</v>
      </c>
      <c r="F27" s="130" t="s">
        <v>29</v>
      </c>
      <c r="G27" s="369"/>
      <c r="H27" s="132" t="s">
        <v>24</v>
      </c>
      <c r="I27" s="344"/>
      <c r="J27" s="353"/>
      <c r="K27" s="354"/>
      <c r="L27" s="299"/>
    </row>
    <row r="28" spans="2:12" s="9" customFormat="1" ht="42" x14ac:dyDescent="0.15">
      <c r="B28" s="132" t="s">
        <v>96</v>
      </c>
      <c r="C28" s="380" t="s">
        <v>32</v>
      </c>
      <c r="D28" s="129" t="s">
        <v>33</v>
      </c>
      <c r="E28" s="128" t="s">
        <v>9</v>
      </c>
      <c r="F28" s="130" t="s">
        <v>34</v>
      </c>
      <c r="G28" s="368">
        <v>2000000</v>
      </c>
      <c r="H28" s="132" t="s">
        <v>35</v>
      </c>
      <c r="I28" s="343" t="s">
        <v>590</v>
      </c>
      <c r="J28" s="301" t="s">
        <v>594</v>
      </c>
      <c r="K28" s="324"/>
      <c r="L28" s="300" t="s">
        <v>595</v>
      </c>
    </row>
    <row r="29" spans="2:12" s="9" customFormat="1" ht="52.5" x14ac:dyDescent="0.15">
      <c r="B29" s="132" t="s">
        <v>97</v>
      </c>
      <c r="C29" s="366"/>
      <c r="D29" s="129" t="s">
        <v>36</v>
      </c>
      <c r="E29" s="128" t="s">
        <v>9</v>
      </c>
      <c r="F29" s="130" t="s">
        <v>29</v>
      </c>
      <c r="G29" s="381"/>
      <c r="H29" s="132" t="s">
        <v>24</v>
      </c>
      <c r="I29" s="348"/>
      <c r="J29" s="301"/>
      <c r="K29" s="324"/>
      <c r="L29" s="300"/>
    </row>
    <row r="30" spans="2:12" s="9" customFormat="1" ht="63" x14ac:dyDescent="0.15">
      <c r="B30" s="132" t="s">
        <v>98</v>
      </c>
      <c r="C30" s="132" t="s">
        <v>37</v>
      </c>
      <c r="D30" s="129" t="s">
        <v>591</v>
      </c>
      <c r="E30" s="128" t="s">
        <v>9</v>
      </c>
      <c r="F30" s="130" t="s">
        <v>29</v>
      </c>
      <c r="G30" s="369"/>
      <c r="H30" s="132" t="s">
        <v>38</v>
      </c>
      <c r="I30" s="344"/>
      <c r="J30" s="301"/>
      <c r="K30" s="324"/>
      <c r="L30" s="299"/>
    </row>
    <row r="31" spans="2:12" s="9" customFormat="1" ht="48" customHeight="1" x14ac:dyDescent="0.15">
      <c r="B31" s="132" t="s">
        <v>99</v>
      </c>
      <c r="C31" s="380" t="s">
        <v>39</v>
      </c>
      <c r="D31" s="129" t="s">
        <v>40</v>
      </c>
      <c r="E31" s="128" t="s">
        <v>41</v>
      </c>
      <c r="F31" s="130" t="s">
        <v>20</v>
      </c>
      <c r="G31" s="368">
        <v>2000000</v>
      </c>
      <c r="H31" s="132" t="s">
        <v>42</v>
      </c>
      <c r="I31" s="347" t="s">
        <v>590</v>
      </c>
      <c r="J31" s="301" t="s">
        <v>594</v>
      </c>
      <c r="K31" s="324"/>
      <c r="L31" s="298" t="s">
        <v>777</v>
      </c>
    </row>
    <row r="32" spans="2:12" s="9" customFormat="1" ht="59.25" customHeight="1" x14ac:dyDescent="0.15">
      <c r="B32" s="132" t="s">
        <v>100</v>
      </c>
      <c r="C32" s="366"/>
      <c r="D32" s="129" t="s">
        <v>43</v>
      </c>
      <c r="E32" s="128" t="s">
        <v>41</v>
      </c>
      <c r="F32" s="130" t="s">
        <v>29</v>
      </c>
      <c r="G32" s="369"/>
      <c r="H32" s="132" t="s">
        <v>24</v>
      </c>
      <c r="I32" s="344"/>
      <c r="J32" s="301"/>
      <c r="K32" s="324"/>
      <c r="L32" s="300"/>
    </row>
    <row r="33" spans="2:12" s="9" customFormat="1" ht="51" customHeight="1" x14ac:dyDescent="0.15">
      <c r="B33" s="132" t="s">
        <v>101</v>
      </c>
      <c r="C33" s="380" t="s">
        <v>596</v>
      </c>
      <c r="D33" s="129" t="s">
        <v>44</v>
      </c>
      <c r="E33" s="128" t="s">
        <v>9</v>
      </c>
      <c r="F33" s="130" t="s">
        <v>20</v>
      </c>
      <c r="G33" s="368">
        <v>1000000</v>
      </c>
      <c r="H33" s="132" t="s">
        <v>35</v>
      </c>
      <c r="I33" s="402" t="s">
        <v>597</v>
      </c>
      <c r="J33" s="301" t="s">
        <v>594</v>
      </c>
      <c r="K33" s="324"/>
      <c r="L33" s="400" t="s">
        <v>598</v>
      </c>
    </row>
    <row r="34" spans="2:12" s="9" customFormat="1" ht="52.5" x14ac:dyDescent="0.15">
      <c r="B34" s="132" t="s">
        <v>102</v>
      </c>
      <c r="C34" s="366"/>
      <c r="D34" s="129" t="s">
        <v>45</v>
      </c>
      <c r="E34" s="128" t="s">
        <v>9</v>
      </c>
      <c r="F34" s="130" t="s">
        <v>29</v>
      </c>
      <c r="G34" s="369"/>
      <c r="H34" s="132" t="s">
        <v>24</v>
      </c>
      <c r="I34" s="403"/>
      <c r="J34" s="301"/>
      <c r="K34" s="324"/>
      <c r="L34" s="401"/>
    </row>
    <row r="35" spans="2:12" s="9" customFormat="1" ht="52.5" customHeight="1" x14ac:dyDescent="0.15">
      <c r="B35" s="132" t="s">
        <v>103</v>
      </c>
      <c r="C35" s="380" t="s">
        <v>46</v>
      </c>
      <c r="D35" s="129" t="s">
        <v>47</v>
      </c>
      <c r="E35" s="128" t="s">
        <v>9</v>
      </c>
      <c r="F35" s="130" t="s">
        <v>20</v>
      </c>
      <c r="G35" s="368">
        <v>1000000</v>
      </c>
      <c r="H35" s="132" t="s">
        <v>35</v>
      </c>
      <c r="I35" s="402" t="s">
        <v>599</v>
      </c>
      <c r="J35" s="301" t="s">
        <v>594</v>
      </c>
      <c r="K35" s="324"/>
      <c r="L35" s="303"/>
    </row>
    <row r="36" spans="2:12" s="9" customFormat="1" ht="52.5" x14ac:dyDescent="0.15">
      <c r="B36" s="206" t="s">
        <v>104</v>
      </c>
      <c r="C36" s="365"/>
      <c r="D36" s="204" t="s">
        <v>48</v>
      </c>
      <c r="E36" s="209" t="s">
        <v>9</v>
      </c>
      <c r="F36" s="134" t="s">
        <v>29</v>
      </c>
      <c r="G36" s="381"/>
      <c r="H36" s="206" t="s">
        <v>24</v>
      </c>
      <c r="I36" s="403"/>
      <c r="J36" s="301"/>
      <c r="K36" s="324"/>
      <c r="L36" s="303"/>
    </row>
    <row r="37" spans="2:12" s="9" customFormat="1" ht="71.25" customHeight="1" x14ac:dyDescent="0.15">
      <c r="B37" s="135" t="s">
        <v>105</v>
      </c>
      <c r="C37" s="136" t="s">
        <v>49</v>
      </c>
      <c r="D37" s="137" t="s">
        <v>50</v>
      </c>
      <c r="E37" s="112" t="s">
        <v>51</v>
      </c>
      <c r="F37" s="138" t="s">
        <v>52</v>
      </c>
      <c r="G37" s="139">
        <v>2000000</v>
      </c>
      <c r="H37" s="140" t="s">
        <v>600</v>
      </c>
      <c r="I37" s="174" t="s">
        <v>778</v>
      </c>
      <c r="J37" s="324" t="s">
        <v>594</v>
      </c>
      <c r="K37" s="325"/>
      <c r="L37" s="202" t="s">
        <v>651</v>
      </c>
    </row>
    <row r="38" spans="2:12" s="9" customFormat="1" ht="51" customHeight="1" x14ac:dyDescent="0.15">
      <c r="B38" s="117" t="s">
        <v>106</v>
      </c>
      <c r="C38" s="364" t="s">
        <v>53</v>
      </c>
      <c r="D38" s="118" t="s">
        <v>54</v>
      </c>
      <c r="E38" s="382" t="s">
        <v>9</v>
      </c>
      <c r="F38" s="127" t="s">
        <v>20</v>
      </c>
      <c r="G38" s="384">
        <v>1200000</v>
      </c>
      <c r="H38" s="117" t="s">
        <v>35</v>
      </c>
      <c r="I38" s="343" t="s">
        <v>779</v>
      </c>
      <c r="J38" s="349" t="s">
        <v>594</v>
      </c>
      <c r="K38" s="352"/>
      <c r="L38" s="298" t="s">
        <v>601</v>
      </c>
    </row>
    <row r="39" spans="2:12" s="9" customFormat="1" ht="65.25" customHeight="1" x14ac:dyDescent="0.15">
      <c r="B39" s="206" t="s">
        <v>107</v>
      </c>
      <c r="C39" s="366"/>
      <c r="D39" s="129" t="s">
        <v>55</v>
      </c>
      <c r="E39" s="383"/>
      <c r="F39" s="130" t="s">
        <v>29</v>
      </c>
      <c r="G39" s="369"/>
      <c r="H39" s="132" t="s">
        <v>24</v>
      </c>
      <c r="I39" s="344"/>
      <c r="J39" s="353"/>
      <c r="K39" s="354"/>
      <c r="L39" s="299"/>
    </row>
    <row r="40" spans="2:12" s="9" customFormat="1" ht="109.5" customHeight="1" x14ac:dyDescent="0.15">
      <c r="B40" s="141" t="s">
        <v>108</v>
      </c>
      <c r="C40" s="142" t="s">
        <v>780</v>
      </c>
      <c r="D40" s="142" t="s">
        <v>56</v>
      </c>
      <c r="E40" s="143" t="s">
        <v>57</v>
      </c>
      <c r="F40" s="144" t="s">
        <v>29</v>
      </c>
      <c r="G40" s="145" t="s">
        <v>58</v>
      </c>
      <c r="H40" s="142" t="s">
        <v>24</v>
      </c>
      <c r="I40" s="174" t="s">
        <v>781</v>
      </c>
      <c r="J40" s="301" t="s">
        <v>594</v>
      </c>
      <c r="K40" s="324"/>
      <c r="L40" s="195" t="s">
        <v>782</v>
      </c>
    </row>
    <row r="41" spans="2:12" s="9" customFormat="1" ht="73.5" x14ac:dyDescent="0.15">
      <c r="B41" s="117" t="s">
        <v>783</v>
      </c>
      <c r="C41" s="132" t="s">
        <v>784</v>
      </c>
      <c r="D41" s="132" t="s">
        <v>59</v>
      </c>
      <c r="E41" s="132" t="s">
        <v>60</v>
      </c>
      <c r="F41" s="130" t="s">
        <v>785</v>
      </c>
      <c r="G41" s="131">
        <v>1500000</v>
      </c>
      <c r="H41" s="132" t="s">
        <v>21</v>
      </c>
      <c r="I41" s="174" t="s">
        <v>521</v>
      </c>
      <c r="J41" s="324" t="s">
        <v>594</v>
      </c>
      <c r="K41" s="325"/>
      <c r="L41" s="195" t="s">
        <v>786</v>
      </c>
    </row>
    <row r="42" spans="2:12" s="9" customFormat="1" ht="94.5" x14ac:dyDescent="0.15">
      <c r="B42" s="132" t="s">
        <v>522</v>
      </c>
      <c r="C42" s="132" t="s">
        <v>523</v>
      </c>
      <c r="D42" s="129" t="s">
        <v>61</v>
      </c>
      <c r="E42" s="128" t="s">
        <v>62</v>
      </c>
      <c r="F42" s="146" t="s">
        <v>63</v>
      </c>
      <c r="G42" s="131">
        <v>350000</v>
      </c>
      <c r="H42" s="128" t="s">
        <v>787</v>
      </c>
      <c r="I42" s="174" t="s">
        <v>524</v>
      </c>
      <c r="J42" s="301" t="s">
        <v>594</v>
      </c>
      <c r="K42" s="324"/>
      <c r="L42" s="195" t="s">
        <v>602</v>
      </c>
    </row>
    <row r="43" spans="2:12" s="9" customFormat="1" ht="73.5" x14ac:dyDescent="0.15">
      <c r="B43" s="206" t="s">
        <v>64</v>
      </c>
      <c r="C43" s="204" t="s">
        <v>65</v>
      </c>
      <c r="D43" s="204" t="s">
        <v>66</v>
      </c>
      <c r="E43" s="209" t="s">
        <v>67</v>
      </c>
      <c r="F43" s="134" t="s">
        <v>68</v>
      </c>
      <c r="G43" s="205">
        <v>7000000</v>
      </c>
      <c r="H43" s="209" t="s">
        <v>69</v>
      </c>
      <c r="I43" s="177" t="s">
        <v>521</v>
      </c>
      <c r="J43" s="302" t="s">
        <v>593</v>
      </c>
      <c r="K43" s="349"/>
      <c r="L43" s="200" t="s">
        <v>603</v>
      </c>
    </row>
    <row r="44" spans="2:12" s="9" customFormat="1" ht="26.25" customHeight="1" x14ac:dyDescent="0.15">
      <c r="B44" s="216" t="s">
        <v>847</v>
      </c>
      <c r="C44" s="385" t="s">
        <v>788</v>
      </c>
      <c r="D44" s="386"/>
      <c r="E44" s="386"/>
      <c r="F44" s="386"/>
      <c r="G44" s="386"/>
      <c r="H44" s="386"/>
      <c r="I44" s="217"/>
      <c r="J44" s="218"/>
      <c r="K44" s="218"/>
      <c r="L44" s="219"/>
    </row>
    <row r="45" spans="2:12" s="9" customFormat="1" ht="24" customHeight="1" x14ac:dyDescent="0.15">
      <c r="B45" s="220"/>
      <c r="C45" s="358" t="s">
        <v>70</v>
      </c>
      <c r="D45" s="359"/>
      <c r="E45" s="359"/>
      <c r="F45" s="359"/>
      <c r="G45" s="359"/>
      <c r="H45" s="359"/>
      <c r="I45" s="221"/>
      <c r="J45" s="222"/>
      <c r="K45" s="222"/>
      <c r="L45" s="223"/>
    </row>
    <row r="46" spans="2:12" s="9" customFormat="1" ht="75.75" customHeight="1" x14ac:dyDescent="0.15">
      <c r="B46" s="117" t="s">
        <v>71</v>
      </c>
      <c r="C46" s="118" t="s">
        <v>72</v>
      </c>
      <c r="D46" s="117" t="s">
        <v>73</v>
      </c>
      <c r="E46" s="119" t="s">
        <v>9</v>
      </c>
      <c r="F46" s="120" t="s">
        <v>789</v>
      </c>
      <c r="G46" s="121">
        <v>350000</v>
      </c>
      <c r="H46" s="119" t="s">
        <v>790</v>
      </c>
      <c r="I46" s="173" t="s">
        <v>530</v>
      </c>
      <c r="J46" s="299" t="s">
        <v>594</v>
      </c>
      <c r="K46" s="333"/>
      <c r="L46" s="300" t="s">
        <v>791</v>
      </c>
    </row>
    <row r="47" spans="2:12" s="9" customFormat="1" ht="115.5" x14ac:dyDescent="0.15">
      <c r="B47" s="122" t="s">
        <v>74</v>
      </c>
      <c r="C47" s="122" t="s">
        <v>75</v>
      </c>
      <c r="D47" s="123" t="s">
        <v>76</v>
      </c>
      <c r="E47" s="124" t="s">
        <v>62</v>
      </c>
      <c r="F47" s="125" t="s">
        <v>789</v>
      </c>
      <c r="G47" s="126">
        <v>500000</v>
      </c>
      <c r="H47" s="124" t="s">
        <v>790</v>
      </c>
      <c r="I47" s="203" t="s">
        <v>531</v>
      </c>
      <c r="J47" s="298"/>
      <c r="K47" s="329"/>
      <c r="L47" s="300"/>
    </row>
    <row r="48" spans="2:12" s="11" customFormat="1" ht="22.5" customHeight="1" x14ac:dyDescent="0.25">
      <c r="B48" s="227"/>
      <c r="C48" s="228"/>
      <c r="D48" s="387" t="s">
        <v>2</v>
      </c>
      <c r="E48" s="379"/>
      <c r="F48" s="379"/>
      <c r="G48" s="379"/>
      <c r="H48" s="379"/>
      <c r="I48" s="217"/>
      <c r="J48" s="229"/>
      <c r="K48" s="229"/>
      <c r="L48" s="230"/>
    </row>
    <row r="49" spans="2:12" s="9" customFormat="1" ht="32.25" customHeight="1" x14ac:dyDescent="0.15">
      <c r="B49" s="238" t="s">
        <v>848</v>
      </c>
      <c r="C49" s="225"/>
      <c r="D49" s="388" t="s">
        <v>525</v>
      </c>
      <c r="E49" s="389"/>
      <c r="F49" s="389"/>
      <c r="G49" s="389"/>
      <c r="H49" s="389"/>
      <c r="I49" s="224"/>
      <c r="J49" s="226"/>
      <c r="K49" s="226"/>
      <c r="L49" s="231"/>
    </row>
    <row r="50" spans="2:12" s="9" customFormat="1" ht="23.25" customHeight="1" x14ac:dyDescent="0.15">
      <c r="B50" s="232"/>
      <c r="C50" s="233"/>
      <c r="D50" s="234" t="s">
        <v>532</v>
      </c>
      <c r="E50" s="235"/>
      <c r="F50" s="235"/>
      <c r="G50" s="236"/>
      <c r="H50" s="237"/>
      <c r="I50" s="221"/>
      <c r="J50" s="222"/>
      <c r="K50" s="222"/>
      <c r="L50" s="223"/>
    </row>
    <row r="51" spans="2:12" s="9" customFormat="1" ht="94.5" customHeight="1" x14ac:dyDescent="0.15">
      <c r="B51" s="113" t="s">
        <v>77</v>
      </c>
      <c r="C51" s="114" t="s">
        <v>533</v>
      </c>
      <c r="D51" s="114" t="s">
        <v>534</v>
      </c>
      <c r="E51" s="115" t="s">
        <v>9</v>
      </c>
      <c r="F51" s="113" t="s">
        <v>78</v>
      </c>
      <c r="G51" s="116">
        <v>1000000</v>
      </c>
      <c r="H51" s="113" t="s">
        <v>535</v>
      </c>
      <c r="I51" s="199" t="s">
        <v>644</v>
      </c>
      <c r="J51" s="350" t="s">
        <v>594</v>
      </c>
      <c r="K51" s="351"/>
      <c r="L51" s="201" t="s">
        <v>645</v>
      </c>
    </row>
    <row r="52" spans="2:12" s="9" customFormat="1" ht="21" customHeight="1" x14ac:dyDescent="0.15">
      <c r="B52" s="246" t="s">
        <v>3</v>
      </c>
      <c r="C52" s="244"/>
      <c r="D52" s="378" t="s">
        <v>526</v>
      </c>
      <c r="E52" s="379"/>
      <c r="F52" s="379"/>
      <c r="G52" s="379"/>
      <c r="H52" s="379"/>
      <c r="I52" s="217"/>
      <c r="J52" s="218"/>
      <c r="K52" s="218"/>
      <c r="L52" s="219"/>
    </row>
    <row r="53" spans="2:12" s="9" customFormat="1" ht="21.75" customHeight="1" x14ac:dyDescent="0.15">
      <c r="B53" s="220"/>
      <c r="C53" s="245"/>
      <c r="D53" s="358" t="s">
        <v>5</v>
      </c>
      <c r="E53" s="359"/>
      <c r="F53" s="359"/>
      <c r="G53" s="359"/>
      <c r="H53" s="359"/>
      <c r="I53" s="221"/>
      <c r="J53" s="222"/>
      <c r="K53" s="222"/>
      <c r="L53" s="223"/>
    </row>
    <row r="54" spans="2:12" s="9" customFormat="1" ht="78" customHeight="1" thickBot="1" x14ac:dyDescent="0.2">
      <c r="B54" s="239" t="s">
        <v>79</v>
      </c>
      <c r="C54" s="240" t="s">
        <v>527</v>
      </c>
      <c r="D54" s="241" t="s">
        <v>109</v>
      </c>
      <c r="E54" s="241" t="s">
        <v>9</v>
      </c>
      <c r="F54" s="242" t="s">
        <v>80</v>
      </c>
      <c r="G54" s="208">
        <v>1000000</v>
      </c>
      <c r="H54" s="243" t="s">
        <v>81</v>
      </c>
      <c r="I54" s="173" t="s">
        <v>646</v>
      </c>
      <c r="J54" s="299" t="s">
        <v>608</v>
      </c>
      <c r="K54" s="333"/>
      <c r="L54" s="202" t="s">
        <v>647</v>
      </c>
    </row>
    <row r="55" spans="2:12" s="9" customFormat="1" ht="24" customHeight="1" thickBot="1" x14ac:dyDescent="0.2">
      <c r="B55" s="73"/>
      <c r="C55" s="73"/>
      <c r="D55" s="27"/>
      <c r="E55" s="27"/>
      <c r="F55" s="74"/>
      <c r="G55" s="89">
        <v>28400000</v>
      </c>
      <c r="H55" s="27"/>
    </row>
    <row r="56" spans="2:12" s="9" customFormat="1" ht="29.25" customHeight="1" x14ac:dyDescent="0.25">
      <c r="B56" s="12"/>
      <c r="C56" s="3" t="s">
        <v>165</v>
      </c>
      <c r="D56" s="35"/>
      <c r="E56" s="35"/>
      <c r="F56" s="35"/>
      <c r="G56" s="49"/>
      <c r="H56" s="12"/>
      <c r="I56" s="170"/>
      <c r="J56" s="321" t="s">
        <v>587</v>
      </c>
      <c r="K56" s="321"/>
      <c r="L56" s="213" t="s">
        <v>584</v>
      </c>
    </row>
    <row r="57" spans="2:12" s="9" customFormat="1" ht="32.25" customHeight="1" x14ac:dyDescent="0.15">
      <c r="B57" s="13" t="s">
        <v>87</v>
      </c>
      <c r="C57" s="14" t="s">
        <v>83</v>
      </c>
      <c r="D57" s="14" t="s">
        <v>86</v>
      </c>
      <c r="E57" s="14" t="s">
        <v>82</v>
      </c>
      <c r="F57" s="14" t="s">
        <v>88</v>
      </c>
      <c r="G57" s="50" t="s">
        <v>84</v>
      </c>
      <c r="H57" s="14" t="s">
        <v>85</v>
      </c>
      <c r="I57" s="214" t="s">
        <v>586</v>
      </c>
      <c r="J57" s="322" t="s">
        <v>583</v>
      </c>
      <c r="K57" s="323"/>
      <c r="L57" s="215" t="s">
        <v>585</v>
      </c>
    </row>
    <row r="58" spans="2:12" s="9" customFormat="1" ht="42" customHeight="1" x14ac:dyDescent="0.15">
      <c r="B58" s="162"/>
      <c r="C58" s="168" t="s">
        <v>528</v>
      </c>
      <c r="D58" s="15"/>
      <c r="E58" s="16" t="s">
        <v>166</v>
      </c>
      <c r="F58" s="17" t="s">
        <v>167</v>
      </c>
      <c r="G58" s="169">
        <v>400000</v>
      </c>
      <c r="H58" s="17" t="s">
        <v>529</v>
      </c>
      <c r="I58" s="298" t="s">
        <v>863</v>
      </c>
      <c r="J58" s="329" t="s">
        <v>594</v>
      </c>
      <c r="K58" s="330"/>
      <c r="L58" s="303" t="s">
        <v>864</v>
      </c>
    </row>
    <row r="59" spans="2:12" s="9" customFormat="1" ht="52.5" x14ac:dyDescent="0.15">
      <c r="B59" s="152"/>
      <c r="C59" s="153" t="s">
        <v>110</v>
      </c>
      <c r="D59" s="108" t="s">
        <v>111</v>
      </c>
      <c r="E59" s="16" t="s">
        <v>168</v>
      </c>
      <c r="F59" s="17" t="s">
        <v>169</v>
      </c>
      <c r="G59" s="157">
        <v>75000</v>
      </c>
      <c r="H59" s="17"/>
      <c r="I59" s="300"/>
      <c r="J59" s="331"/>
      <c r="K59" s="332"/>
      <c r="L59" s="303"/>
    </row>
    <row r="60" spans="2:12" s="9" customFormat="1" ht="66" customHeight="1" x14ac:dyDescent="0.15">
      <c r="B60" s="152"/>
      <c r="C60" s="153" t="s">
        <v>536</v>
      </c>
      <c r="D60" s="19" t="s">
        <v>792</v>
      </c>
      <c r="E60" s="16" t="s">
        <v>166</v>
      </c>
      <c r="F60" s="17" t="s">
        <v>171</v>
      </c>
      <c r="G60" s="157">
        <v>55000</v>
      </c>
      <c r="H60" s="17" t="s">
        <v>172</v>
      </c>
      <c r="I60" s="300"/>
      <c r="J60" s="331"/>
      <c r="K60" s="332"/>
      <c r="L60" s="303"/>
    </row>
    <row r="61" spans="2:12" s="9" customFormat="1" ht="84" x14ac:dyDescent="0.15">
      <c r="B61" s="158" t="s">
        <v>112</v>
      </c>
      <c r="C61" s="153" t="s">
        <v>503</v>
      </c>
      <c r="D61" s="17" t="s">
        <v>538</v>
      </c>
      <c r="E61" s="16" t="s">
        <v>170</v>
      </c>
      <c r="F61" s="17" t="s">
        <v>504</v>
      </c>
      <c r="G61" s="157">
        <v>80000</v>
      </c>
      <c r="H61" s="17" t="s">
        <v>175</v>
      </c>
      <c r="I61" s="299"/>
      <c r="J61" s="333"/>
      <c r="K61" s="334"/>
      <c r="L61" s="303"/>
    </row>
    <row r="62" spans="2:12" s="9" customFormat="1" ht="73.5" customHeight="1" x14ac:dyDescent="0.15">
      <c r="B62" s="158"/>
      <c r="C62" s="153" t="s">
        <v>113</v>
      </c>
      <c r="D62" s="108" t="s">
        <v>114</v>
      </c>
      <c r="E62" s="16" t="s">
        <v>173</v>
      </c>
      <c r="F62" s="17" t="s">
        <v>176</v>
      </c>
      <c r="G62" s="157">
        <v>108000</v>
      </c>
      <c r="H62" s="17"/>
      <c r="I62" s="298" t="s">
        <v>793</v>
      </c>
      <c r="J62" s="329" t="s">
        <v>594</v>
      </c>
      <c r="K62" s="330"/>
      <c r="L62" s="303" t="s">
        <v>604</v>
      </c>
    </row>
    <row r="63" spans="2:12" s="9" customFormat="1" ht="33" customHeight="1" x14ac:dyDescent="0.15">
      <c r="B63" s="158"/>
      <c r="C63" s="153" t="s">
        <v>605</v>
      </c>
      <c r="D63" s="17" t="s">
        <v>606</v>
      </c>
      <c r="E63" s="16" t="s">
        <v>177</v>
      </c>
      <c r="F63" s="17" t="s">
        <v>178</v>
      </c>
      <c r="G63" s="157">
        <v>49600</v>
      </c>
      <c r="H63" s="159"/>
      <c r="I63" s="300"/>
      <c r="J63" s="331"/>
      <c r="K63" s="332"/>
      <c r="L63" s="303"/>
    </row>
    <row r="64" spans="2:12" s="9" customFormat="1" ht="43.5" customHeight="1" x14ac:dyDescent="0.15">
      <c r="B64" s="158"/>
      <c r="C64" s="153" t="s">
        <v>115</v>
      </c>
      <c r="D64" s="108" t="s">
        <v>116</v>
      </c>
      <c r="E64" s="16" t="s">
        <v>179</v>
      </c>
      <c r="F64" s="17" t="s">
        <v>607</v>
      </c>
      <c r="G64" s="157">
        <v>138000</v>
      </c>
      <c r="H64" s="17"/>
      <c r="I64" s="300"/>
      <c r="J64" s="331"/>
      <c r="K64" s="332"/>
      <c r="L64" s="303"/>
    </row>
    <row r="65" spans="2:12" s="9" customFormat="1" ht="40.5" customHeight="1" x14ac:dyDescent="0.15">
      <c r="B65" s="158"/>
      <c r="C65" s="153" t="s">
        <v>117</v>
      </c>
      <c r="D65" s="108"/>
      <c r="E65" s="16"/>
      <c r="F65" s="17" t="s">
        <v>180</v>
      </c>
      <c r="G65" s="157">
        <v>75000</v>
      </c>
      <c r="H65" s="172" t="s">
        <v>230</v>
      </c>
      <c r="I65" s="299"/>
      <c r="J65" s="333"/>
      <c r="K65" s="334"/>
      <c r="L65" s="303"/>
    </row>
    <row r="66" spans="2:12" s="9" customFormat="1" ht="69.75" customHeight="1" x14ac:dyDescent="0.15">
      <c r="B66" s="156"/>
      <c r="C66" s="153" t="s">
        <v>118</v>
      </c>
      <c r="D66" s="17" t="s">
        <v>119</v>
      </c>
      <c r="E66" s="17" t="s">
        <v>181</v>
      </c>
      <c r="F66" s="17" t="s">
        <v>174</v>
      </c>
      <c r="G66" s="157">
        <v>164400</v>
      </c>
      <c r="H66" s="147" t="s">
        <v>182</v>
      </c>
      <c r="I66" s="17" t="s">
        <v>794</v>
      </c>
      <c r="J66" s="327" t="s">
        <v>594</v>
      </c>
      <c r="K66" s="328"/>
      <c r="L66" s="296" t="s">
        <v>795</v>
      </c>
    </row>
    <row r="67" spans="2:12" s="9" customFormat="1" ht="58.5" customHeight="1" x14ac:dyDescent="0.15">
      <c r="B67" s="300" t="s">
        <v>228</v>
      </c>
      <c r="C67" s="108" t="s">
        <v>229</v>
      </c>
      <c r="D67" s="17" t="s">
        <v>121</v>
      </c>
      <c r="E67" s="16" t="s">
        <v>183</v>
      </c>
      <c r="F67" s="17" t="s">
        <v>796</v>
      </c>
      <c r="G67" s="155">
        <v>169000</v>
      </c>
      <c r="H67" s="108" t="s">
        <v>230</v>
      </c>
      <c r="I67" s="298" t="s">
        <v>866</v>
      </c>
      <c r="J67" s="329" t="s">
        <v>608</v>
      </c>
      <c r="K67" s="330"/>
      <c r="L67" s="303" t="s">
        <v>865</v>
      </c>
    </row>
    <row r="68" spans="2:12" s="9" customFormat="1" ht="79.5" customHeight="1" x14ac:dyDescent="0.15">
      <c r="B68" s="300"/>
      <c r="C68" s="108" t="s">
        <v>537</v>
      </c>
      <c r="D68" s="17" t="s">
        <v>538</v>
      </c>
      <c r="E68" s="16" t="s">
        <v>185</v>
      </c>
      <c r="F68" s="17" t="s">
        <v>539</v>
      </c>
      <c r="G68" s="160">
        <v>163000</v>
      </c>
      <c r="H68" s="108" t="s">
        <v>186</v>
      </c>
      <c r="I68" s="300"/>
      <c r="J68" s="331"/>
      <c r="K68" s="332"/>
      <c r="L68" s="303"/>
    </row>
    <row r="69" spans="2:12" s="9" customFormat="1" ht="71.25" customHeight="1" x14ac:dyDescent="0.15">
      <c r="B69" s="300"/>
      <c r="C69" s="19" t="s">
        <v>122</v>
      </c>
      <c r="D69" s="19" t="s">
        <v>508</v>
      </c>
      <c r="E69" s="248" t="s">
        <v>187</v>
      </c>
      <c r="F69" s="19" t="s">
        <v>188</v>
      </c>
      <c r="G69" s="157">
        <v>165000</v>
      </c>
      <c r="H69" s="19" t="s">
        <v>172</v>
      </c>
      <c r="I69" s="300"/>
      <c r="J69" s="331"/>
      <c r="K69" s="332"/>
      <c r="L69" s="303"/>
    </row>
    <row r="70" spans="2:12" s="9" customFormat="1" ht="79.5" customHeight="1" x14ac:dyDescent="0.15">
      <c r="B70" s="299"/>
      <c r="C70" s="108" t="s">
        <v>509</v>
      </c>
      <c r="D70" s="17" t="s">
        <v>538</v>
      </c>
      <c r="E70" s="17" t="s">
        <v>189</v>
      </c>
      <c r="F70" s="17" t="s">
        <v>190</v>
      </c>
      <c r="G70" s="160">
        <v>45000</v>
      </c>
      <c r="H70" s="108" t="s">
        <v>191</v>
      </c>
      <c r="I70" s="299"/>
      <c r="J70" s="333"/>
      <c r="K70" s="334"/>
      <c r="L70" s="303"/>
    </row>
    <row r="71" spans="2:12" s="9" customFormat="1" ht="222" customHeight="1" x14ac:dyDescent="0.15">
      <c r="B71" s="356" t="s">
        <v>123</v>
      </c>
      <c r="C71" s="108" t="s">
        <v>797</v>
      </c>
      <c r="D71" s="108" t="s">
        <v>124</v>
      </c>
      <c r="E71" s="16" t="s">
        <v>505</v>
      </c>
      <c r="F71" s="17" t="s">
        <v>872</v>
      </c>
      <c r="G71" s="150">
        <v>204000</v>
      </c>
      <c r="H71" s="108" t="s">
        <v>192</v>
      </c>
      <c r="I71" s="395" t="s">
        <v>610</v>
      </c>
      <c r="J71" s="329" t="s">
        <v>609</v>
      </c>
      <c r="K71" s="330"/>
      <c r="L71" s="303" t="s">
        <v>611</v>
      </c>
    </row>
    <row r="72" spans="2:12" s="9" customFormat="1" ht="62.25" customHeight="1" x14ac:dyDescent="0.15">
      <c r="B72" s="360"/>
      <c r="C72" s="108" t="s">
        <v>125</v>
      </c>
      <c r="D72" s="17" t="s">
        <v>798</v>
      </c>
      <c r="E72" s="17" t="s">
        <v>173</v>
      </c>
      <c r="F72" s="17" t="s">
        <v>193</v>
      </c>
      <c r="G72" s="150">
        <v>104600</v>
      </c>
      <c r="H72" s="108"/>
      <c r="I72" s="396"/>
      <c r="J72" s="331"/>
      <c r="K72" s="332"/>
      <c r="L72" s="303"/>
    </row>
    <row r="73" spans="2:12" s="9" customFormat="1" ht="74.25" customHeight="1" x14ac:dyDescent="0.15">
      <c r="B73" s="360"/>
      <c r="C73" s="108" t="s">
        <v>126</v>
      </c>
      <c r="D73" s="108" t="s">
        <v>799</v>
      </c>
      <c r="E73" s="16" t="s">
        <v>194</v>
      </c>
      <c r="F73" s="17" t="s">
        <v>800</v>
      </c>
      <c r="G73" s="150">
        <v>104000</v>
      </c>
      <c r="H73" s="108"/>
      <c r="I73" s="396"/>
      <c r="J73" s="331"/>
      <c r="K73" s="332"/>
      <c r="L73" s="303"/>
    </row>
    <row r="74" spans="2:12" s="9" customFormat="1" ht="58.5" customHeight="1" x14ac:dyDescent="0.15">
      <c r="B74" s="360"/>
      <c r="C74" s="108" t="s">
        <v>127</v>
      </c>
      <c r="D74" s="108" t="s">
        <v>128</v>
      </c>
      <c r="E74" s="16" t="s">
        <v>168</v>
      </c>
      <c r="F74" s="17" t="s">
        <v>195</v>
      </c>
      <c r="G74" s="150">
        <v>141300</v>
      </c>
      <c r="H74" s="108" t="s">
        <v>231</v>
      </c>
      <c r="I74" s="396"/>
      <c r="J74" s="331"/>
      <c r="K74" s="332"/>
      <c r="L74" s="303"/>
    </row>
    <row r="75" spans="2:12" s="9" customFormat="1" ht="58.5" customHeight="1" x14ac:dyDescent="0.15">
      <c r="B75" s="360"/>
      <c r="C75" s="108" t="s">
        <v>506</v>
      </c>
      <c r="D75" s="161" t="s">
        <v>507</v>
      </c>
      <c r="E75" s="16" t="s">
        <v>170</v>
      </c>
      <c r="F75" s="17" t="s">
        <v>801</v>
      </c>
      <c r="G75" s="150">
        <v>203380</v>
      </c>
      <c r="H75" s="108"/>
      <c r="I75" s="396"/>
      <c r="J75" s="331"/>
      <c r="K75" s="332"/>
      <c r="L75" s="303"/>
    </row>
    <row r="76" spans="2:12" s="9" customFormat="1" ht="52.5" x14ac:dyDescent="0.15">
      <c r="B76" s="357"/>
      <c r="C76" s="108" t="s">
        <v>120</v>
      </c>
      <c r="D76" s="21" t="s">
        <v>121</v>
      </c>
      <c r="E76" s="16" t="s">
        <v>196</v>
      </c>
      <c r="F76" s="17" t="s">
        <v>802</v>
      </c>
      <c r="G76" s="155">
        <v>50000</v>
      </c>
      <c r="H76" s="108" t="s">
        <v>184</v>
      </c>
      <c r="I76" s="397"/>
      <c r="J76" s="333"/>
      <c r="K76" s="334"/>
      <c r="L76" s="303"/>
    </row>
    <row r="77" spans="2:12" s="9" customFormat="1" ht="63" customHeight="1" x14ac:dyDescent="0.15">
      <c r="B77" s="355" t="s">
        <v>129</v>
      </c>
      <c r="C77" s="147" t="s">
        <v>130</v>
      </c>
      <c r="D77" s="162"/>
      <c r="E77" s="163" t="s">
        <v>173</v>
      </c>
      <c r="F77" s="17" t="s">
        <v>803</v>
      </c>
      <c r="G77" s="150">
        <v>150000</v>
      </c>
      <c r="H77" s="17" t="s">
        <v>197</v>
      </c>
      <c r="I77" s="298" t="s">
        <v>612</v>
      </c>
      <c r="J77" s="329" t="s">
        <v>609</v>
      </c>
      <c r="K77" s="330"/>
      <c r="L77" s="303" t="s">
        <v>613</v>
      </c>
    </row>
    <row r="78" spans="2:12" s="9" customFormat="1" ht="46.5" customHeight="1" x14ac:dyDescent="0.15">
      <c r="B78" s="355"/>
      <c r="C78" s="147" t="s">
        <v>132</v>
      </c>
      <c r="D78" s="164" t="s">
        <v>131</v>
      </c>
      <c r="E78" s="163"/>
      <c r="F78" s="17" t="s">
        <v>198</v>
      </c>
      <c r="G78" s="150">
        <v>75000</v>
      </c>
      <c r="H78" s="17"/>
      <c r="I78" s="300"/>
      <c r="J78" s="331"/>
      <c r="K78" s="332"/>
      <c r="L78" s="303"/>
    </row>
    <row r="79" spans="2:12" s="9" customFormat="1" ht="71.25" customHeight="1" x14ac:dyDescent="0.15">
      <c r="B79" s="356"/>
      <c r="C79" s="147" t="s">
        <v>133</v>
      </c>
      <c r="D79" s="148"/>
      <c r="E79" s="149" t="s">
        <v>199</v>
      </c>
      <c r="F79" s="17" t="s">
        <v>198</v>
      </c>
      <c r="G79" s="150">
        <v>203000</v>
      </c>
      <c r="H79" s="17" t="s">
        <v>200</v>
      </c>
      <c r="I79" s="299"/>
      <c r="J79" s="333"/>
      <c r="K79" s="334"/>
      <c r="L79" s="303"/>
    </row>
    <row r="80" spans="2:12" s="9" customFormat="1" ht="103.5" customHeight="1" x14ac:dyDescent="0.15">
      <c r="B80" s="356" t="s">
        <v>233</v>
      </c>
      <c r="C80" s="151" t="s">
        <v>357</v>
      </c>
      <c r="D80" s="15" t="s">
        <v>234</v>
      </c>
      <c r="E80" s="16" t="s">
        <v>201</v>
      </c>
      <c r="F80" s="17" t="s">
        <v>202</v>
      </c>
      <c r="G80" s="150">
        <v>251123</v>
      </c>
      <c r="H80" s="108" t="s">
        <v>235</v>
      </c>
      <c r="I80" s="298" t="s">
        <v>614</v>
      </c>
      <c r="J80" s="329" t="s">
        <v>609</v>
      </c>
      <c r="K80" s="330"/>
      <c r="L80" s="303" t="s">
        <v>615</v>
      </c>
    </row>
    <row r="81" spans="2:12" s="9" customFormat="1" ht="90.75" customHeight="1" x14ac:dyDescent="0.15">
      <c r="B81" s="357"/>
      <c r="C81" s="151" t="s">
        <v>134</v>
      </c>
      <c r="D81" s="17" t="s">
        <v>540</v>
      </c>
      <c r="E81" s="17" t="s">
        <v>203</v>
      </c>
      <c r="F81" s="17" t="s">
        <v>804</v>
      </c>
      <c r="G81" s="150">
        <v>153650</v>
      </c>
      <c r="H81" s="17" t="s">
        <v>204</v>
      </c>
      <c r="I81" s="299"/>
      <c r="J81" s="333"/>
      <c r="K81" s="334"/>
      <c r="L81" s="303"/>
    </row>
    <row r="82" spans="2:12" s="9" customFormat="1" ht="117" customHeight="1" x14ac:dyDescent="0.15">
      <c r="B82" s="152"/>
      <c r="C82" s="153" t="s">
        <v>135</v>
      </c>
      <c r="D82" s="17" t="s">
        <v>136</v>
      </c>
      <c r="E82" s="17" t="s">
        <v>205</v>
      </c>
      <c r="F82" s="154" t="s">
        <v>206</v>
      </c>
      <c r="G82" s="150">
        <v>193650</v>
      </c>
      <c r="H82" s="17" t="s">
        <v>207</v>
      </c>
      <c r="I82" s="104" t="s">
        <v>616</v>
      </c>
      <c r="J82" s="327" t="s">
        <v>609</v>
      </c>
      <c r="K82" s="328"/>
      <c r="L82" s="296" t="s">
        <v>617</v>
      </c>
    </row>
    <row r="83" spans="2:12" s="9" customFormat="1" ht="81.75" customHeight="1" x14ac:dyDescent="0.15">
      <c r="B83" s="249" t="s">
        <v>137</v>
      </c>
      <c r="C83" s="17" t="s">
        <v>138</v>
      </c>
      <c r="D83" s="17" t="s">
        <v>139</v>
      </c>
      <c r="E83" s="16" t="s">
        <v>208</v>
      </c>
      <c r="F83" s="17" t="s">
        <v>209</v>
      </c>
      <c r="G83" s="150">
        <v>200000</v>
      </c>
      <c r="H83" s="17" t="s">
        <v>236</v>
      </c>
      <c r="I83" s="104" t="s">
        <v>616</v>
      </c>
      <c r="J83" s="327" t="s">
        <v>609</v>
      </c>
      <c r="K83" s="328"/>
      <c r="L83" s="296" t="s">
        <v>617</v>
      </c>
    </row>
    <row r="84" spans="2:12" s="9" customFormat="1" ht="115.5" customHeight="1" x14ac:dyDescent="0.15">
      <c r="B84" s="165" t="s">
        <v>140</v>
      </c>
      <c r="C84" s="17" t="s">
        <v>141</v>
      </c>
      <c r="D84" s="17" t="s">
        <v>142</v>
      </c>
      <c r="E84" s="16" t="s">
        <v>170</v>
      </c>
      <c r="F84" s="33" t="s">
        <v>210</v>
      </c>
      <c r="G84" s="150">
        <v>285000</v>
      </c>
      <c r="H84" s="17" t="s">
        <v>211</v>
      </c>
      <c r="I84" s="17" t="s">
        <v>619</v>
      </c>
      <c r="J84" s="327" t="s">
        <v>609</v>
      </c>
      <c r="K84" s="328"/>
      <c r="L84" s="296" t="s">
        <v>620</v>
      </c>
    </row>
    <row r="85" spans="2:12" s="9" customFormat="1" ht="83.25" customHeight="1" x14ac:dyDescent="0.15">
      <c r="B85" s="166" t="s">
        <v>143</v>
      </c>
      <c r="C85" s="17" t="s">
        <v>144</v>
      </c>
      <c r="D85" s="17" t="s">
        <v>145</v>
      </c>
      <c r="E85" s="16" t="s">
        <v>212</v>
      </c>
      <c r="F85" s="33" t="s">
        <v>618</v>
      </c>
      <c r="G85" s="157">
        <v>500000</v>
      </c>
      <c r="H85" s="17" t="s">
        <v>213</v>
      </c>
      <c r="I85" s="17" t="s">
        <v>805</v>
      </c>
      <c r="J85" s="324" t="s">
        <v>609</v>
      </c>
      <c r="K85" s="336"/>
      <c r="L85" s="296" t="s">
        <v>621</v>
      </c>
    </row>
    <row r="86" spans="2:12" s="9" customFormat="1" ht="83.25" customHeight="1" x14ac:dyDescent="0.15">
      <c r="B86" s="166" t="s">
        <v>146</v>
      </c>
      <c r="C86" s="17" t="s">
        <v>147</v>
      </c>
      <c r="D86" s="17" t="s">
        <v>148</v>
      </c>
      <c r="E86" s="16" t="s">
        <v>183</v>
      </c>
      <c r="F86" s="33" t="s">
        <v>214</v>
      </c>
      <c r="G86" s="157">
        <v>150000</v>
      </c>
      <c r="H86" s="17" t="s">
        <v>238</v>
      </c>
      <c r="I86" s="329" t="s">
        <v>623</v>
      </c>
      <c r="J86" s="303" t="s">
        <v>609</v>
      </c>
      <c r="K86" s="303"/>
      <c r="L86" s="298" t="s">
        <v>624</v>
      </c>
    </row>
    <row r="87" spans="2:12" s="9" customFormat="1" ht="57.75" customHeight="1" x14ac:dyDescent="0.15">
      <c r="B87" s="24" t="s">
        <v>149</v>
      </c>
      <c r="C87" s="17" t="s">
        <v>150</v>
      </c>
      <c r="D87" s="18" t="s">
        <v>622</v>
      </c>
      <c r="E87" s="16" t="s">
        <v>199</v>
      </c>
      <c r="F87" s="23" t="s">
        <v>232</v>
      </c>
      <c r="G87" s="51">
        <v>157000</v>
      </c>
      <c r="H87" s="17" t="s">
        <v>237</v>
      </c>
      <c r="I87" s="333"/>
      <c r="J87" s="303"/>
      <c r="K87" s="303"/>
      <c r="L87" s="299"/>
    </row>
    <row r="88" spans="2:12" s="9" customFormat="1" ht="126" x14ac:dyDescent="0.15">
      <c r="B88" s="22" t="s">
        <v>151</v>
      </c>
      <c r="C88" s="18" t="s">
        <v>152</v>
      </c>
      <c r="D88" s="18" t="s">
        <v>153</v>
      </c>
      <c r="E88" s="18" t="s">
        <v>215</v>
      </c>
      <c r="F88" s="23" t="s">
        <v>216</v>
      </c>
      <c r="G88" s="54">
        <v>520000</v>
      </c>
      <c r="H88" s="18" t="s">
        <v>217</v>
      </c>
      <c r="I88" s="18" t="s">
        <v>510</v>
      </c>
      <c r="J88" s="303" t="s">
        <v>609</v>
      </c>
      <c r="K88" s="303"/>
      <c r="L88" s="296" t="s">
        <v>625</v>
      </c>
    </row>
    <row r="89" spans="2:12" s="9" customFormat="1" ht="105.75" customHeight="1" x14ac:dyDescent="0.15">
      <c r="B89" s="22" t="s">
        <v>154</v>
      </c>
      <c r="C89" s="18" t="s">
        <v>806</v>
      </c>
      <c r="D89" s="18" t="s">
        <v>807</v>
      </c>
      <c r="E89" s="25" t="s">
        <v>212</v>
      </c>
      <c r="F89" s="23" t="s">
        <v>218</v>
      </c>
      <c r="G89" s="52">
        <v>240000</v>
      </c>
      <c r="H89" s="18" t="s">
        <v>219</v>
      </c>
      <c r="I89" s="18" t="s">
        <v>541</v>
      </c>
      <c r="J89" s="303" t="s">
        <v>609</v>
      </c>
      <c r="K89" s="303"/>
      <c r="L89" s="296" t="s">
        <v>626</v>
      </c>
    </row>
    <row r="90" spans="2:12" s="9" customFormat="1" ht="94.5" x14ac:dyDescent="0.15">
      <c r="B90" s="22" t="s">
        <v>542</v>
      </c>
      <c r="C90" s="17" t="s">
        <v>543</v>
      </c>
      <c r="D90" s="17" t="s">
        <v>544</v>
      </c>
      <c r="E90" s="16" t="s">
        <v>9</v>
      </c>
      <c r="F90" s="23" t="s">
        <v>545</v>
      </c>
      <c r="G90" s="54">
        <v>166000</v>
      </c>
      <c r="H90" s="18" t="s">
        <v>502</v>
      </c>
      <c r="I90" s="18" t="s">
        <v>627</v>
      </c>
      <c r="J90" s="301" t="s">
        <v>609</v>
      </c>
      <c r="K90" s="301"/>
      <c r="L90" s="296" t="s">
        <v>628</v>
      </c>
    </row>
    <row r="91" spans="2:12" s="9" customFormat="1" ht="73.5" x14ac:dyDescent="0.15">
      <c r="B91" s="22" t="s">
        <v>155</v>
      </c>
      <c r="C91" s="17" t="s">
        <v>156</v>
      </c>
      <c r="D91" s="26" t="s">
        <v>546</v>
      </c>
      <c r="E91" s="16" t="s">
        <v>220</v>
      </c>
      <c r="F91" s="18" t="s">
        <v>221</v>
      </c>
      <c r="G91" s="55">
        <v>285000</v>
      </c>
      <c r="H91" s="18"/>
      <c r="I91" s="176" t="s">
        <v>547</v>
      </c>
      <c r="J91" s="324" t="s">
        <v>609</v>
      </c>
      <c r="K91" s="336"/>
      <c r="L91" s="296" t="s">
        <v>629</v>
      </c>
    </row>
    <row r="92" spans="2:12" s="9" customFormat="1" ht="87" customHeight="1" x14ac:dyDescent="0.15">
      <c r="B92" s="22" t="s">
        <v>157</v>
      </c>
      <c r="C92" s="18" t="s">
        <v>158</v>
      </c>
      <c r="D92" s="18" t="s">
        <v>159</v>
      </c>
      <c r="E92" s="18" t="s">
        <v>548</v>
      </c>
      <c r="F92" s="23" t="s">
        <v>222</v>
      </c>
      <c r="G92" s="53">
        <v>288000</v>
      </c>
      <c r="H92" s="20" t="s">
        <v>223</v>
      </c>
      <c r="I92" s="18" t="s">
        <v>549</v>
      </c>
      <c r="J92" s="324" t="s">
        <v>609</v>
      </c>
      <c r="K92" s="336"/>
      <c r="L92" s="296" t="s">
        <v>808</v>
      </c>
    </row>
    <row r="93" spans="2:12" s="9" customFormat="1" ht="178.5" x14ac:dyDescent="0.15">
      <c r="B93" s="22" t="s">
        <v>160</v>
      </c>
      <c r="C93" s="18" t="s">
        <v>550</v>
      </c>
      <c r="D93" s="18" t="s">
        <v>161</v>
      </c>
      <c r="E93" s="18" t="s">
        <v>224</v>
      </c>
      <c r="F93" s="23" t="s">
        <v>225</v>
      </c>
      <c r="G93" s="53">
        <v>234000</v>
      </c>
      <c r="H93" s="20" t="s">
        <v>809</v>
      </c>
      <c r="I93" s="18" t="s">
        <v>630</v>
      </c>
      <c r="J93" s="303" t="s">
        <v>609</v>
      </c>
      <c r="K93" s="303"/>
      <c r="L93" s="296" t="s">
        <v>631</v>
      </c>
    </row>
    <row r="94" spans="2:12" s="9" customFormat="1" ht="148.5" customHeight="1" x14ac:dyDescent="0.15">
      <c r="B94" s="22" t="s">
        <v>162</v>
      </c>
      <c r="C94" s="18" t="s">
        <v>873</v>
      </c>
      <c r="D94" s="27" t="s">
        <v>163</v>
      </c>
      <c r="E94" s="18" t="s">
        <v>168</v>
      </c>
      <c r="F94" s="23" t="s">
        <v>853</v>
      </c>
      <c r="G94" s="297">
        <v>3000000</v>
      </c>
      <c r="H94" s="20" t="s">
        <v>854</v>
      </c>
      <c r="I94" s="18" t="s">
        <v>867</v>
      </c>
      <c r="J94" s="327" t="s">
        <v>609</v>
      </c>
      <c r="K94" s="328"/>
      <c r="L94" s="296" t="s">
        <v>631</v>
      </c>
    </row>
    <row r="95" spans="2:12" s="9" customFormat="1" ht="111.75" customHeight="1" x14ac:dyDescent="0.15">
      <c r="B95" s="22" t="s">
        <v>501</v>
      </c>
      <c r="C95" s="18" t="s">
        <v>855</v>
      </c>
      <c r="D95" s="18" t="s">
        <v>856</v>
      </c>
      <c r="E95" s="18" t="s">
        <v>857</v>
      </c>
      <c r="F95" s="23" t="s">
        <v>858</v>
      </c>
      <c r="G95" s="53">
        <v>700000</v>
      </c>
      <c r="H95" s="20" t="s">
        <v>859</v>
      </c>
      <c r="I95" s="159"/>
      <c r="J95" s="404"/>
      <c r="K95" s="405"/>
      <c r="L95" s="159"/>
    </row>
    <row r="96" spans="2:12" s="9" customFormat="1" ht="66" customHeight="1" thickBot="1" x14ac:dyDescent="0.2">
      <c r="B96" s="22" t="s">
        <v>164</v>
      </c>
      <c r="C96" s="18" t="s">
        <v>810</v>
      </c>
      <c r="D96" s="18" t="s">
        <v>811</v>
      </c>
      <c r="E96" s="25" t="s">
        <v>212</v>
      </c>
      <c r="F96" s="23" t="s">
        <v>226</v>
      </c>
      <c r="G96" s="56">
        <v>75000</v>
      </c>
      <c r="H96" s="20" t="s">
        <v>227</v>
      </c>
      <c r="I96" s="20" t="s">
        <v>551</v>
      </c>
      <c r="J96" s="303" t="s">
        <v>609</v>
      </c>
      <c r="K96" s="303"/>
      <c r="L96" s="147" t="s">
        <v>632</v>
      </c>
    </row>
    <row r="97" spans="2:12" s="9" customFormat="1" ht="22.5" customHeight="1" thickBot="1" x14ac:dyDescent="0.2">
      <c r="B97" s="66"/>
      <c r="C97" s="67"/>
      <c r="D97" s="67"/>
      <c r="E97" s="68"/>
      <c r="F97" s="69"/>
      <c r="G97" s="167">
        <f>SUM(G58:G96)</f>
        <v>10320703</v>
      </c>
      <c r="H97" s="70"/>
    </row>
    <row r="98" spans="2:12" s="9" customFormat="1" ht="30.75" customHeight="1" x14ac:dyDescent="0.25">
      <c r="B98" s="29"/>
      <c r="C98" s="4" t="s">
        <v>849</v>
      </c>
      <c r="D98" s="5"/>
      <c r="E98" s="6"/>
      <c r="F98" s="7"/>
      <c r="G98" s="57"/>
      <c r="H98" s="30"/>
      <c r="I98" s="211"/>
      <c r="J98" s="321" t="s">
        <v>587</v>
      </c>
      <c r="K98" s="321"/>
      <c r="L98" s="213" t="s">
        <v>584</v>
      </c>
    </row>
    <row r="99" spans="2:12" s="9" customFormat="1" ht="34.5" customHeight="1" x14ac:dyDescent="0.15">
      <c r="B99" s="31" t="s">
        <v>87</v>
      </c>
      <c r="C99" s="32" t="s">
        <v>83</v>
      </c>
      <c r="D99" s="32" t="s">
        <v>86</v>
      </c>
      <c r="E99" s="32" t="s">
        <v>82</v>
      </c>
      <c r="F99" s="32" t="s">
        <v>88</v>
      </c>
      <c r="G99" s="48" t="s">
        <v>84</v>
      </c>
      <c r="H99" s="32" t="s">
        <v>85</v>
      </c>
      <c r="I99" s="247" t="s">
        <v>586</v>
      </c>
      <c r="J99" s="322" t="s">
        <v>583</v>
      </c>
      <c r="K99" s="323"/>
      <c r="L99" s="215" t="s">
        <v>585</v>
      </c>
    </row>
    <row r="100" spans="2:12" s="9" customFormat="1" ht="54" customHeight="1" x14ac:dyDescent="0.15">
      <c r="B100" s="79" t="s">
        <v>239</v>
      </c>
      <c r="C100" s="79" t="s">
        <v>240</v>
      </c>
      <c r="D100" s="80" t="s">
        <v>241</v>
      </c>
      <c r="E100" s="79" t="s">
        <v>9</v>
      </c>
      <c r="F100" s="81" t="s">
        <v>16</v>
      </c>
      <c r="G100" s="82" t="s">
        <v>16</v>
      </c>
      <c r="H100" s="79" t="s">
        <v>242</v>
      </c>
      <c r="I100" s="17" t="s">
        <v>552</v>
      </c>
      <c r="J100" s="303" t="s">
        <v>594</v>
      </c>
      <c r="K100" s="303"/>
      <c r="L100" s="147" t="s">
        <v>633</v>
      </c>
    </row>
    <row r="101" spans="2:12" s="9" customFormat="1" ht="52.5" customHeight="1" x14ac:dyDescent="0.15">
      <c r="B101" s="17" t="s">
        <v>243</v>
      </c>
      <c r="C101" s="17" t="s">
        <v>868</v>
      </c>
      <c r="D101" s="17" t="s">
        <v>244</v>
      </c>
      <c r="E101" s="17" t="s">
        <v>9</v>
      </c>
      <c r="F101" s="33" t="s">
        <v>16</v>
      </c>
      <c r="G101" s="83" t="s">
        <v>16</v>
      </c>
      <c r="H101" s="17" t="s">
        <v>245</v>
      </c>
      <c r="I101" s="17" t="s">
        <v>511</v>
      </c>
      <c r="J101" s="303" t="s">
        <v>609</v>
      </c>
      <c r="K101" s="303"/>
      <c r="L101" s="147" t="s">
        <v>634</v>
      </c>
    </row>
    <row r="102" spans="2:12" s="9" customFormat="1" ht="62.25" customHeight="1" x14ac:dyDescent="0.15">
      <c r="B102" s="17" t="s">
        <v>265</v>
      </c>
      <c r="C102" s="17" t="s">
        <v>812</v>
      </c>
      <c r="D102" s="17" t="s">
        <v>813</v>
      </c>
      <c r="E102" s="17" t="s">
        <v>266</v>
      </c>
      <c r="F102" s="33" t="s">
        <v>16</v>
      </c>
      <c r="G102" s="83" t="s">
        <v>16</v>
      </c>
      <c r="H102" s="16" t="s">
        <v>246</v>
      </c>
      <c r="I102" s="17" t="s">
        <v>553</v>
      </c>
      <c r="J102" s="303" t="s">
        <v>609</v>
      </c>
      <c r="K102" s="303"/>
      <c r="L102" s="147" t="s">
        <v>635</v>
      </c>
    </row>
    <row r="103" spans="2:12" s="9" customFormat="1" ht="45" customHeight="1" x14ac:dyDescent="0.15">
      <c r="B103" s="21" t="s">
        <v>247</v>
      </c>
      <c r="C103" s="84" t="s">
        <v>248</v>
      </c>
      <c r="D103" s="17" t="s">
        <v>249</v>
      </c>
      <c r="E103" s="17" t="s">
        <v>9</v>
      </c>
      <c r="F103" s="33" t="s">
        <v>16</v>
      </c>
      <c r="G103" s="83" t="s">
        <v>16</v>
      </c>
      <c r="H103" s="16" t="s">
        <v>250</v>
      </c>
      <c r="I103" s="147" t="s">
        <v>636</v>
      </c>
      <c r="J103" s="327" t="s">
        <v>609</v>
      </c>
      <c r="K103" s="328"/>
      <c r="L103" s="147" t="s">
        <v>637</v>
      </c>
    </row>
    <row r="104" spans="2:12" s="9" customFormat="1" ht="136.5" x14ac:dyDescent="0.15">
      <c r="B104" s="17" t="s">
        <v>251</v>
      </c>
      <c r="C104" s="84" t="s">
        <v>814</v>
      </c>
      <c r="D104" s="17" t="s">
        <v>252</v>
      </c>
      <c r="E104" s="17" t="s">
        <v>9</v>
      </c>
      <c r="F104" s="33" t="s">
        <v>16</v>
      </c>
      <c r="G104" s="83">
        <v>300000</v>
      </c>
      <c r="H104" s="16" t="s">
        <v>253</v>
      </c>
      <c r="I104" s="17" t="s">
        <v>638</v>
      </c>
      <c r="J104" s="324" t="s">
        <v>609</v>
      </c>
      <c r="K104" s="336"/>
      <c r="L104" s="147" t="s">
        <v>639</v>
      </c>
    </row>
    <row r="105" spans="2:12" s="9" customFormat="1" ht="67.5" customHeight="1" x14ac:dyDescent="0.15">
      <c r="B105" s="17" t="s">
        <v>850</v>
      </c>
      <c r="C105" s="17" t="s">
        <v>254</v>
      </c>
      <c r="D105" s="17" t="s">
        <v>255</v>
      </c>
      <c r="E105" s="17" t="s">
        <v>9</v>
      </c>
      <c r="F105" s="33" t="s">
        <v>16</v>
      </c>
      <c r="G105" s="83" t="s">
        <v>16</v>
      </c>
      <c r="H105" s="16" t="s">
        <v>250</v>
      </c>
      <c r="I105" s="16" t="s">
        <v>554</v>
      </c>
      <c r="J105" s="303" t="s">
        <v>609</v>
      </c>
      <c r="K105" s="303"/>
      <c r="L105" s="147" t="s">
        <v>640</v>
      </c>
    </row>
    <row r="106" spans="2:12" s="9" customFormat="1" ht="52.5" x14ac:dyDescent="0.15">
      <c r="B106" s="17" t="s">
        <v>267</v>
      </c>
      <c r="C106" s="17" t="s">
        <v>257</v>
      </c>
      <c r="D106" s="17" t="s">
        <v>258</v>
      </c>
      <c r="E106" s="17" t="s">
        <v>256</v>
      </c>
      <c r="F106" s="33" t="s">
        <v>259</v>
      </c>
      <c r="G106" s="85">
        <v>30000</v>
      </c>
      <c r="H106" s="17" t="s">
        <v>260</v>
      </c>
      <c r="I106" s="17" t="s">
        <v>641</v>
      </c>
      <c r="J106" s="301" t="s">
        <v>609</v>
      </c>
      <c r="K106" s="301"/>
      <c r="L106" s="147" t="s">
        <v>642</v>
      </c>
    </row>
    <row r="107" spans="2:12" s="9" customFormat="1" ht="60" customHeight="1" thickBot="1" x14ac:dyDescent="0.2">
      <c r="B107" s="17" t="s">
        <v>261</v>
      </c>
      <c r="C107" s="17" t="s">
        <v>262</v>
      </c>
      <c r="D107" s="17" t="s">
        <v>263</v>
      </c>
      <c r="E107" s="16" t="s">
        <v>268</v>
      </c>
      <c r="F107" s="33" t="s">
        <v>16</v>
      </c>
      <c r="G107" s="85" t="s">
        <v>16</v>
      </c>
      <c r="H107" s="16" t="s">
        <v>264</v>
      </c>
      <c r="I107" s="17" t="s">
        <v>512</v>
      </c>
      <c r="J107" s="327" t="s">
        <v>609</v>
      </c>
      <c r="K107" s="328"/>
      <c r="L107" s="147" t="s">
        <v>643</v>
      </c>
    </row>
    <row r="108" spans="2:12" s="9" customFormat="1" ht="28.5" customHeight="1" thickBot="1" x14ac:dyDescent="0.2">
      <c r="B108" s="27"/>
      <c r="C108" s="27"/>
      <c r="D108" s="27"/>
      <c r="E108" s="37"/>
      <c r="F108" s="71"/>
      <c r="G108" s="72">
        <f>G104+G106</f>
        <v>330000</v>
      </c>
      <c r="H108" s="37"/>
    </row>
    <row r="109" spans="2:12" s="9" customFormat="1" ht="33.75" customHeight="1" x14ac:dyDescent="0.25">
      <c r="B109" s="3" t="s">
        <v>282</v>
      </c>
      <c r="C109" s="3"/>
      <c r="D109" s="3"/>
      <c r="E109" s="3"/>
      <c r="F109" s="3"/>
      <c r="G109" s="3"/>
      <c r="H109" s="3"/>
      <c r="I109" s="211"/>
      <c r="J109" s="420" t="s">
        <v>587</v>
      </c>
      <c r="K109" s="420"/>
      <c r="L109" s="250" t="s">
        <v>584</v>
      </c>
    </row>
    <row r="110" spans="2:12" s="9" customFormat="1" ht="30.75" customHeight="1" x14ac:dyDescent="0.15">
      <c r="B110" s="31" t="s">
        <v>87</v>
      </c>
      <c r="C110" s="32" t="s">
        <v>83</v>
      </c>
      <c r="D110" s="32" t="s">
        <v>86</v>
      </c>
      <c r="E110" s="32" t="s">
        <v>82</v>
      </c>
      <c r="F110" s="32" t="s">
        <v>88</v>
      </c>
      <c r="G110" s="251" t="s">
        <v>84</v>
      </c>
      <c r="H110" s="252" t="s">
        <v>85</v>
      </c>
      <c r="I110" s="214" t="s">
        <v>586</v>
      </c>
      <c r="J110" s="322" t="s">
        <v>583</v>
      </c>
      <c r="K110" s="323"/>
      <c r="L110" s="215" t="s">
        <v>585</v>
      </c>
    </row>
    <row r="111" spans="2:12" s="9" customFormat="1" ht="91.5" customHeight="1" x14ac:dyDescent="0.15">
      <c r="B111" s="17" t="s">
        <v>283</v>
      </c>
      <c r="C111" s="17" t="s">
        <v>555</v>
      </c>
      <c r="D111" s="17" t="s">
        <v>269</v>
      </c>
      <c r="E111" s="17" t="s">
        <v>284</v>
      </c>
      <c r="F111" s="33" t="s">
        <v>285</v>
      </c>
      <c r="G111" s="77">
        <v>1500000</v>
      </c>
      <c r="H111" s="17" t="s">
        <v>279</v>
      </c>
      <c r="I111" s="175" t="s">
        <v>649</v>
      </c>
      <c r="J111" s="324" t="s">
        <v>648</v>
      </c>
      <c r="K111" s="336"/>
      <c r="L111" s="195" t="s">
        <v>650</v>
      </c>
    </row>
    <row r="112" spans="2:12" s="9" customFormat="1" ht="112.5" customHeight="1" x14ac:dyDescent="0.15">
      <c r="B112" s="15" t="s">
        <v>287</v>
      </c>
      <c r="C112" s="15" t="s">
        <v>290</v>
      </c>
      <c r="D112" s="15" t="s">
        <v>291</v>
      </c>
      <c r="E112" s="15" t="s">
        <v>286</v>
      </c>
      <c r="F112" s="111" t="s">
        <v>860</v>
      </c>
      <c r="G112" s="78">
        <v>2222500</v>
      </c>
      <c r="H112" s="15" t="s">
        <v>289</v>
      </c>
      <c r="I112" s="177" t="s">
        <v>653</v>
      </c>
      <c r="J112" s="324" t="s">
        <v>594</v>
      </c>
      <c r="K112" s="325"/>
      <c r="L112" s="298" t="s">
        <v>652</v>
      </c>
    </row>
    <row r="113" spans="2:12" s="9" customFormat="1" ht="91.5" customHeight="1" x14ac:dyDescent="0.15">
      <c r="B113" s="15" t="s">
        <v>288</v>
      </c>
      <c r="C113" s="15" t="s">
        <v>290</v>
      </c>
      <c r="D113" s="15" t="s">
        <v>291</v>
      </c>
      <c r="E113" s="15" t="s">
        <v>286</v>
      </c>
      <c r="F113" s="111" t="s">
        <v>497</v>
      </c>
      <c r="G113" s="78">
        <v>1430000</v>
      </c>
      <c r="H113" s="171" t="s">
        <v>289</v>
      </c>
      <c r="I113" s="177" t="s">
        <v>653</v>
      </c>
      <c r="J113" s="324" t="s">
        <v>594</v>
      </c>
      <c r="K113" s="325"/>
      <c r="L113" s="299"/>
    </row>
    <row r="114" spans="2:12" s="9" customFormat="1" ht="101.25" customHeight="1" x14ac:dyDescent="0.15">
      <c r="B114" s="15" t="s">
        <v>654</v>
      </c>
      <c r="C114" s="15"/>
      <c r="D114" s="15" t="s">
        <v>815</v>
      </c>
      <c r="E114" s="15" t="s">
        <v>286</v>
      </c>
      <c r="F114" s="111" t="s">
        <v>861</v>
      </c>
      <c r="G114" s="78">
        <v>5800000</v>
      </c>
      <c r="H114" s="171"/>
      <c r="I114" s="18" t="s">
        <v>655</v>
      </c>
      <c r="J114" s="301" t="s">
        <v>594</v>
      </c>
      <c r="K114" s="324"/>
      <c r="L114" s="298" t="s">
        <v>656</v>
      </c>
    </row>
    <row r="115" spans="2:12" s="9" customFormat="1" ht="126.75" customHeight="1" x14ac:dyDescent="0.15">
      <c r="B115" s="15" t="s">
        <v>298</v>
      </c>
      <c r="C115" s="15" t="s">
        <v>816</v>
      </c>
      <c r="D115" s="17" t="s">
        <v>556</v>
      </c>
      <c r="E115" s="15" t="s">
        <v>286</v>
      </c>
      <c r="F115" s="111" t="s">
        <v>299</v>
      </c>
      <c r="G115" s="78">
        <v>6000000</v>
      </c>
      <c r="H115" s="15" t="s">
        <v>300</v>
      </c>
      <c r="I115" s="178" t="s">
        <v>657</v>
      </c>
      <c r="J115" s="324" t="s">
        <v>594</v>
      </c>
      <c r="K115" s="325"/>
      <c r="L115" s="300"/>
    </row>
    <row r="116" spans="2:12" s="9" customFormat="1" ht="75" customHeight="1" x14ac:dyDescent="0.15">
      <c r="B116" s="17" t="s">
        <v>392</v>
      </c>
      <c r="C116" s="17" t="s">
        <v>557</v>
      </c>
      <c r="D116" s="17" t="s">
        <v>272</v>
      </c>
      <c r="E116" s="17" t="s">
        <v>292</v>
      </c>
      <c r="F116" s="33" t="s">
        <v>391</v>
      </c>
      <c r="G116" s="59">
        <v>8508584</v>
      </c>
      <c r="H116" s="17" t="s">
        <v>273</v>
      </c>
      <c r="I116" s="18" t="s">
        <v>655</v>
      </c>
      <c r="J116" s="301" t="s">
        <v>594</v>
      </c>
      <c r="K116" s="324"/>
      <c r="L116" s="299"/>
    </row>
    <row r="117" spans="2:12" s="9" customFormat="1" ht="135.75" customHeight="1" x14ac:dyDescent="0.15">
      <c r="B117" s="17" t="s">
        <v>558</v>
      </c>
      <c r="C117" s="17" t="s">
        <v>274</v>
      </c>
      <c r="D117" s="15" t="s">
        <v>269</v>
      </c>
      <c r="E117" s="17" t="s">
        <v>293</v>
      </c>
      <c r="F117" s="33" t="s">
        <v>275</v>
      </c>
      <c r="G117" s="77">
        <v>1500000</v>
      </c>
      <c r="H117" s="17" t="s">
        <v>276</v>
      </c>
      <c r="I117" s="174" t="s">
        <v>658</v>
      </c>
      <c r="J117" s="324" t="s">
        <v>594</v>
      </c>
      <c r="K117" s="336"/>
      <c r="L117" s="202" t="s">
        <v>659</v>
      </c>
    </row>
    <row r="118" spans="2:12" s="9" customFormat="1" ht="78.75" customHeight="1" x14ac:dyDescent="0.15">
      <c r="B118" s="17" t="s">
        <v>295</v>
      </c>
      <c r="C118" s="17" t="s">
        <v>294</v>
      </c>
      <c r="D118" s="15" t="s">
        <v>269</v>
      </c>
      <c r="E118" s="17" t="s">
        <v>293</v>
      </c>
      <c r="F118" s="33" t="s">
        <v>277</v>
      </c>
      <c r="G118" s="77">
        <v>600000</v>
      </c>
      <c r="H118" s="17" t="s">
        <v>278</v>
      </c>
      <c r="I118" s="175" t="s">
        <v>560</v>
      </c>
      <c r="J118" s="324" t="s">
        <v>594</v>
      </c>
      <c r="K118" s="336"/>
      <c r="L118" s="195" t="s">
        <v>660</v>
      </c>
    </row>
    <row r="119" spans="2:12" s="9" customFormat="1" ht="65.25" customHeight="1" x14ac:dyDescent="0.15">
      <c r="B119" s="17" t="s">
        <v>559</v>
      </c>
      <c r="C119" s="17" t="s">
        <v>499</v>
      </c>
      <c r="D119" s="15"/>
      <c r="E119" s="17" t="s">
        <v>493</v>
      </c>
      <c r="F119" s="33"/>
      <c r="G119" s="60">
        <v>300000</v>
      </c>
      <c r="H119" s="17" t="s">
        <v>500</v>
      </c>
      <c r="I119" s="175" t="s">
        <v>563</v>
      </c>
      <c r="J119" s="324" t="s">
        <v>609</v>
      </c>
      <c r="K119" s="336"/>
      <c r="L119" s="195" t="s">
        <v>661</v>
      </c>
    </row>
    <row r="120" spans="2:12" s="9" customFormat="1" ht="110.25" customHeight="1" x14ac:dyDescent="0.15">
      <c r="B120" s="17" t="s">
        <v>561</v>
      </c>
      <c r="C120" s="17" t="s">
        <v>562</v>
      </c>
      <c r="D120" s="17" t="s">
        <v>272</v>
      </c>
      <c r="E120" s="17" t="s">
        <v>296</v>
      </c>
      <c r="F120" s="33" t="s">
        <v>277</v>
      </c>
      <c r="G120" s="60">
        <v>3600000</v>
      </c>
      <c r="H120" s="17" t="s">
        <v>498</v>
      </c>
      <c r="I120" s="178" t="s">
        <v>662</v>
      </c>
      <c r="J120" s="324" t="s">
        <v>594</v>
      </c>
      <c r="K120" s="336"/>
      <c r="L120" s="195" t="s">
        <v>663</v>
      </c>
    </row>
    <row r="121" spans="2:12" s="9" customFormat="1" ht="105" customHeight="1" x14ac:dyDescent="0.15">
      <c r="B121" s="17" t="s">
        <v>301</v>
      </c>
      <c r="C121" s="17" t="s">
        <v>564</v>
      </c>
      <c r="D121" s="17" t="s">
        <v>303</v>
      </c>
      <c r="E121" s="17" t="s">
        <v>286</v>
      </c>
      <c r="F121" s="33" t="s">
        <v>565</v>
      </c>
      <c r="G121" s="60">
        <v>240000</v>
      </c>
      <c r="H121" s="17" t="s">
        <v>302</v>
      </c>
      <c r="I121" s="174" t="s">
        <v>566</v>
      </c>
      <c r="J121" s="324" t="s">
        <v>609</v>
      </c>
      <c r="K121" s="336"/>
      <c r="L121" s="195" t="s">
        <v>664</v>
      </c>
    </row>
    <row r="122" spans="2:12" s="9" customFormat="1" ht="72.75" customHeight="1" thickBot="1" x14ac:dyDescent="0.2">
      <c r="B122" s="17" t="s">
        <v>280</v>
      </c>
      <c r="C122" s="17" t="s">
        <v>281</v>
      </c>
      <c r="D122" s="17" t="s">
        <v>272</v>
      </c>
      <c r="E122" s="17" t="s">
        <v>297</v>
      </c>
      <c r="F122" s="33" t="s">
        <v>270</v>
      </c>
      <c r="G122" s="110" t="s">
        <v>16</v>
      </c>
      <c r="H122" s="17" t="s">
        <v>271</v>
      </c>
      <c r="I122" s="174" t="s">
        <v>567</v>
      </c>
      <c r="J122" s="324" t="s">
        <v>609</v>
      </c>
      <c r="K122" s="336"/>
      <c r="L122" s="195" t="s">
        <v>665</v>
      </c>
    </row>
    <row r="123" spans="2:12" s="9" customFormat="1" ht="23.25" customHeight="1" thickBot="1" x14ac:dyDescent="0.2">
      <c r="G123" s="62">
        <f>SUM(G111:G122)</f>
        <v>31701084</v>
      </c>
    </row>
    <row r="124" spans="2:12" s="9" customFormat="1" ht="27.75" customHeight="1" x14ac:dyDescent="0.25">
      <c r="B124" s="8"/>
      <c r="C124" s="4" t="s">
        <v>328</v>
      </c>
      <c r="D124" s="8"/>
      <c r="E124" s="8"/>
      <c r="F124" s="8"/>
      <c r="G124" s="58"/>
      <c r="H124" s="8"/>
      <c r="I124" s="210"/>
      <c r="J124" s="321" t="s">
        <v>587</v>
      </c>
      <c r="K124" s="321"/>
      <c r="L124" s="213" t="s">
        <v>584</v>
      </c>
    </row>
    <row r="125" spans="2:12" s="9" customFormat="1" ht="31.5" x14ac:dyDescent="0.15">
      <c r="B125" s="31" t="s">
        <v>87</v>
      </c>
      <c r="C125" s="32" t="s">
        <v>83</v>
      </c>
      <c r="D125" s="32" t="s">
        <v>86</v>
      </c>
      <c r="E125" s="32" t="s">
        <v>82</v>
      </c>
      <c r="F125" s="32" t="s">
        <v>88</v>
      </c>
      <c r="G125" s="48" t="s">
        <v>84</v>
      </c>
      <c r="H125" s="32" t="s">
        <v>85</v>
      </c>
      <c r="I125" s="214" t="s">
        <v>586</v>
      </c>
      <c r="J125" s="322" t="s">
        <v>583</v>
      </c>
      <c r="K125" s="323"/>
      <c r="L125" s="215" t="s">
        <v>585</v>
      </c>
    </row>
    <row r="126" spans="2:12" s="37" customFormat="1" ht="42" x14ac:dyDescent="0.25">
      <c r="B126" s="108" t="s">
        <v>304</v>
      </c>
      <c r="C126" s="108" t="s">
        <v>305</v>
      </c>
      <c r="D126" s="17" t="s">
        <v>306</v>
      </c>
      <c r="E126" s="17" t="s">
        <v>493</v>
      </c>
      <c r="F126" s="17" t="s">
        <v>568</v>
      </c>
      <c r="G126" s="109">
        <v>2300000</v>
      </c>
      <c r="H126" s="17" t="s">
        <v>307</v>
      </c>
      <c r="I126" s="186" t="s">
        <v>710</v>
      </c>
      <c r="J126" s="411" t="s">
        <v>711</v>
      </c>
      <c r="K126" s="412"/>
      <c r="L126" s="187" t="s">
        <v>716</v>
      </c>
    </row>
    <row r="127" spans="2:12" s="37" customFormat="1" ht="70.5" customHeight="1" x14ac:dyDescent="0.25">
      <c r="B127" s="17" t="s">
        <v>495</v>
      </c>
      <c r="C127" s="17" t="s">
        <v>308</v>
      </c>
      <c r="D127" s="17" t="s">
        <v>309</v>
      </c>
      <c r="E127" s="17" t="s">
        <v>268</v>
      </c>
      <c r="F127" s="17" t="s">
        <v>496</v>
      </c>
      <c r="G127" s="109">
        <v>8670000</v>
      </c>
      <c r="H127" s="17" t="s">
        <v>307</v>
      </c>
      <c r="I127" s="187" t="s">
        <v>874</v>
      </c>
      <c r="J127" s="411" t="s">
        <v>593</v>
      </c>
      <c r="K127" s="412"/>
      <c r="L127" s="188" t="s">
        <v>817</v>
      </c>
    </row>
    <row r="128" spans="2:12" s="37" customFormat="1" ht="126" x14ac:dyDescent="0.25">
      <c r="B128" s="17" t="s">
        <v>818</v>
      </c>
      <c r="C128" s="17" t="s">
        <v>862</v>
      </c>
      <c r="D128" s="17" t="s">
        <v>327</v>
      </c>
      <c r="E128" s="17" t="s">
        <v>373</v>
      </c>
      <c r="F128" s="17" t="s">
        <v>869</v>
      </c>
      <c r="G128" s="109">
        <v>495000</v>
      </c>
      <c r="H128" s="17" t="s">
        <v>307</v>
      </c>
      <c r="I128" s="186" t="s">
        <v>710</v>
      </c>
      <c r="J128" s="411" t="s">
        <v>711</v>
      </c>
      <c r="K128" s="412"/>
      <c r="L128" s="187" t="s">
        <v>716</v>
      </c>
    </row>
    <row r="129" spans="2:12" s="37" customFormat="1" ht="157.5" x14ac:dyDescent="0.25">
      <c r="B129" s="17" t="s">
        <v>310</v>
      </c>
      <c r="C129" s="17" t="s">
        <v>311</v>
      </c>
      <c r="D129" s="17" t="s">
        <v>309</v>
      </c>
      <c r="E129" s="17" t="s">
        <v>268</v>
      </c>
      <c r="F129" s="17" t="s">
        <v>819</v>
      </c>
      <c r="G129" s="109">
        <v>1925000</v>
      </c>
      <c r="H129" s="17" t="s">
        <v>307</v>
      </c>
      <c r="I129" s="187" t="s">
        <v>820</v>
      </c>
      <c r="J129" s="411" t="s">
        <v>593</v>
      </c>
      <c r="K129" s="412"/>
      <c r="L129" s="187" t="s">
        <v>821</v>
      </c>
    </row>
    <row r="130" spans="2:12" s="37" customFormat="1" ht="84" x14ac:dyDescent="0.25">
      <c r="B130" s="17" t="s">
        <v>312</v>
      </c>
      <c r="C130" s="17" t="s">
        <v>313</v>
      </c>
      <c r="D130" s="17" t="s">
        <v>314</v>
      </c>
      <c r="E130" s="17" t="s">
        <v>494</v>
      </c>
      <c r="F130" s="17" t="s">
        <v>315</v>
      </c>
      <c r="G130" s="109">
        <v>4600000</v>
      </c>
      <c r="H130" s="17" t="s">
        <v>307</v>
      </c>
      <c r="I130" s="187" t="s">
        <v>822</v>
      </c>
      <c r="J130" s="413" t="s">
        <v>711</v>
      </c>
      <c r="K130" s="414"/>
      <c r="L130" s="198" t="s">
        <v>823</v>
      </c>
    </row>
    <row r="131" spans="2:12" s="37" customFormat="1" ht="84" x14ac:dyDescent="0.25">
      <c r="B131" s="108" t="s">
        <v>316</v>
      </c>
      <c r="C131" s="108" t="s">
        <v>317</v>
      </c>
      <c r="D131" s="17" t="s">
        <v>824</v>
      </c>
      <c r="E131" s="17" t="s">
        <v>494</v>
      </c>
      <c r="F131" s="17" t="s">
        <v>317</v>
      </c>
      <c r="G131" s="109">
        <v>1575000</v>
      </c>
      <c r="H131" s="17" t="s">
        <v>307</v>
      </c>
      <c r="I131" s="189" t="s">
        <v>825</v>
      </c>
      <c r="J131" s="411" t="s">
        <v>712</v>
      </c>
      <c r="K131" s="415"/>
      <c r="L131" s="187" t="s">
        <v>826</v>
      </c>
    </row>
    <row r="132" spans="2:12" s="37" customFormat="1" ht="69" customHeight="1" x14ac:dyDescent="0.25">
      <c r="B132" s="17" t="s">
        <v>318</v>
      </c>
      <c r="C132" s="17" t="s">
        <v>827</v>
      </c>
      <c r="D132" s="108" t="s">
        <v>319</v>
      </c>
      <c r="E132" s="17" t="s">
        <v>494</v>
      </c>
      <c r="F132" s="17" t="s">
        <v>320</v>
      </c>
      <c r="G132" s="109">
        <v>1100000</v>
      </c>
      <c r="H132" s="147" t="s">
        <v>307</v>
      </c>
      <c r="I132" s="337" t="s">
        <v>717</v>
      </c>
      <c r="J132" s="337" t="s">
        <v>712</v>
      </c>
      <c r="K132" s="340"/>
      <c r="L132" s="335" t="s">
        <v>718</v>
      </c>
    </row>
    <row r="133" spans="2:12" s="37" customFormat="1" ht="70.5" customHeight="1" x14ac:dyDescent="0.25">
      <c r="B133" s="17" t="s">
        <v>828</v>
      </c>
      <c r="C133" s="17" t="s">
        <v>829</v>
      </c>
      <c r="D133" s="17" t="s">
        <v>830</v>
      </c>
      <c r="E133" s="17" t="s">
        <v>494</v>
      </c>
      <c r="F133" s="17" t="s">
        <v>831</v>
      </c>
      <c r="G133" s="109">
        <v>595000</v>
      </c>
      <c r="H133" s="147" t="s">
        <v>307</v>
      </c>
      <c r="I133" s="338"/>
      <c r="J133" s="338"/>
      <c r="K133" s="341"/>
      <c r="L133" s="335"/>
    </row>
    <row r="134" spans="2:12" s="37" customFormat="1" ht="69" customHeight="1" x14ac:dyDescent="0.25">
      <c r="B134" s="17" t="s">
        <v>321</v>
      </c>
      <c r="C134" s="17" t="s">
        <v>832</v>
      </c>
      <c r="D134" s="17" t="s">
        <v>322</v>
      </c>
      <c r="E134" s="17" t="s">
        <v>494</v>
      </c>
      <c r="F134" s="17" t="s">
        <v>16</v>
      </c>
      <c r="G134" s="109">
        <v>875000</v>
      </c>
      <c r="H134" s="147" t="s">
        <v>307</v>
      </c>
      <c r="I134" s="339"/>
      <c r="J134" s="339"/>
      <c r="K134" s="342"/>
      <c r="L134" s="335"/>
    </row>
    <row r="135" spans="2:12" s="37" customFormat="1" ht="94.5" x14ac:dyDescent="0.25">
      <c r="B135" s="17" t="s">
        <v>323</v>
      </c>
      <c r="C135" s="17" t="s">
        <v>833</v>
      </c>
      <c r="D135" s="17" t="s">
        <v>834</v>
      </c>
      <c r="E135" s="17" t="s">
        <v>268</v>
      </c>
      <c r="F135" s="17" t="s">
        <v>835</v>
      </c>
      <c r="G135" s="109">
        <v>1060000</v>
      </c>
      <c r="H135" s="17" t="s">
        <v>307</v>
      </c>
      <c r="I135" s="190" t="s">
        <v>719</v>
      </c>
      <c r="J135" s="418" t="s">
        <v>593</v>
      </c>
      <c r="K135" s="419"/>
      <c r="L135" s="187" t="s">
        <v>720</v>
      </c>
    </row>
    <row r="136" spans="2:12" s="37" customFormat="1" ht="84.75" thickBot="1" x14ac:dyDescent="0.3">
      <c r="B136" s="17" t="s">
        <v>324</v>
      </c>
      <c r="C136" s="17" t="s">
        <v>325</v>
      </c>
      <c r="D136" s="17" t="s">
        <v>326</v>
      </c>
      <c r="E136" s="17" t="s">
        <v>494</v>
      </c>
      <c r="F136" s="17" t="s">
        <v>16</v>
      </c>
      <c r="G136" s="254">
        <v>465000</v>
      </c>
      <c r="H136" s="17" t="s">
        <v>307</v>
      </c>
      <c r="I136" s="187" t="s">
        <v>836</v>
      </c>
      <c r="J136" s="413" t="s">
        <v>593</v>
      </c>
      <c r="K136" s="414"/>
      <c r="L136" s="190" t="s">
        <v>837</v>
      </c>
    </row>
    <row r="137" spans="2:12" ht="16.5" thickBot="1" x14ac:dyDescent="0.3">
      <c r="G137" s="255">
        <f>SUM(G126:G136)</f>
        <v>23660000</v>
      </c>
    </row>
    <row r="138" spans="2:12" s="9" customFormat="1" ht="33.75" customHeight="1" x14ac:dyDescent="0.25">
      <c r="B138" s="3"/>
      <c r="C138" s="36" t="s">
        <v>359</v>
      </c>
      <c r="D138" s="3"/>
      <c r="E138" s="3"/>
      <c r="F138" s="3"/>
      <c r="G138" s="61"/>
      <c r="H138" s="3"/>
      <c r="I138" s="211"/>
      <c r="J138" s="321" t="s">
        <v>587</v>
      </c>
      <c r="K138" s="321"/>
      <c r="L138" s="213" t="s">
        <v>584</v>
      </c>
    </row>
    <row r="139" spans="2:12" s="9" customFormat="1" ht="30.75" customHeight="1" x14ac:dyDescent="0.15">
      <c r="B139" s="31" t="s">
        <v>87</v>
      </c>
      <c r="C139" s="32" t="s">
        <v>83</v>
      </c>
      <c r="D139" s="32" t="s">
        <v>86</v>
      </c>
      <c r="E139" s="32" t="s">
        <v>82</v>
      </c>
      <c r="F139" s="32" t="s">
        <v>88</v>
      </c>
      <c r="G139" s="48" t="s">
        <v>84</v>
      </c>
      <c r="H139" s="32" t="s">
        <v>85</v>
      </c>
      <c r="I139" s="214" t="s">
        <v>586</v>
      </c>
      <c r="J139" s="322" t="s">
        <v>583</v>
      </c>
      <c r="K139" s="323"/>
      <c r="L139" s="253" t="s">
        <v>585</v>
      </c>
    </row>
    <row r="140" spans="2:12" s="9" customFormat="1" ht="78" customHeight="1" x14ac:dyDescent="0.15">
      <c r="B140" s="17" t="s">
        <v>838</v>
      </c>
      <c r="C140" s="17" t="s">
        <v>839</v>
      </c>
      <c r="D140" s="17" t="s">
        <v>329</v>
      </c>
      <c r="E140" s="17" t="s">
        <v>330</v>
      </c>
      <c r="F140" s="17" t="s">
        <v>331</v>
      </c>
      <c r="G140" s="59"/>
      <c r="H140" s="17" t="s">
        <v>353</v>
      </c>
      <c r="I140" s="17" t="s">
        <v>569</v>
      </c>
      <c r="J140" s="303" t="s">
        <v>593</v>
      </c>
      <c r="K140" s="303"/>
      <c r="L140" s="183" t="s">
        <v>735</v>
      </c>
    </row>
    <row r="141" spans="2:12" s="9" customFormat="1" ht="144" customHeight="1" x14ac:dyDescent="0.15">
      <c r="B141" s="17" t="s">
        <v>347</v>
      </c>
      <c r="C141" s="17" t="s">
        <v>570</v>
      </c>
      <c r="D141" s="17" t="s">
        <v>332</v>
      </c>
      <c r="E141" s="17" t="s">
        <v>356</v>
      </c>
      <c r="F141" s="17" t="s">
        <v>355</v>
      </c>
      <c r="G141" s="59">
        <v>1000000</v>
      </c>
      <c r="H141" s="17" t="s">
        <v>840</v>
      </c>
      <c r="I141" s="17" t="s">
        <v>736</v>
      </c>
      <c r="J141" s="301" t="s">
        <v>593</v>
      </c>
      <c r="K141" s="301"/>
      <c r="L141" s="183" t="s">
        <v>737</v>
      </c>
    </row>
    <row r="142" spans="2:12" s="9" customFormat="1" ht="132" customHeight="1" x14ac:dyDescent="0.15">
      <c r="B142" s="17" t="s">
        <v>395</v>
      </c>
      <c r="C142" s="17" t="s">
        <v>570</v>
      </c>
      <c r="D142" s="17" t="s">
        <v>332</v>
      </c>
      <c r="E142" s="17" t="s">
        <v>356</v>
      </c>
      <c r="F142" s="17" t="s">
        <v>355</v>
      </c>
      <c r="G142" s="59">
        <v>1500000</v>
      </c>
      <c r="H142" s="17" t="s">
        <v>840</v>
      </c>
      <c r="I142" s="17" t="s">
        <v>513</v>
      </c>
      <c r="J142" s="324" t="s">
        <v>609</v>
      </c>
      <c r="K142" s="336"/>
      <c r="L142" s="183" t="s">
        <v>738</v>
      </c>
    </row>
    <row r="143" spans="2:12" s="9" customFormat="1" ht="102.75" customHeight="1" x14ac:dyDescent="0.15">
      <c r="B143" s="17" t="s">
        <v>348</v>
      </c>
      <c r="C143" s="86" t="s">
        <v>333</v>
      </c>
      <c r="D143" s="86" t="s">
        <v>841</v>
      </c>
      <c r="E143" s="17" t="s">
        <v>181</v>
      </c>
      <c r="F143" s="17" t="s">
        <v>334</v>
      </c>
      <c r="G143" s="59">
        <v>2000000</v>
      </c>
      <c r="H143" s="17" t="s">
        <v>842</v>
      </c>
      <c r="I143" s="17" t="s">
        <v>739</v>
      </c>
      <c r="J143" s="327" t="s">
        <v>609</v>
      </c>
      <c r="K143" s="328"/>
      <c r="L143" s="183" t="s">
        <v>740</v>
      </c>
    </row>
    <row r="144" spans="2:12" s="9" customFormat="1" ht="61.5" customHeight="1" x14ac:dyDescent="0.15">
      <c r="B144" s="21" t="s">
        <v>349</v>
      </c>
      <c r="C144" s="17" t="s">
        <v>335</v>
      </c>
      <c r="D144" s="19" t="s">
        <v>336</v>
      </c>
      <c r="E144" s="87">
        <v>45383</v>
      </c>
      <c r="F144" s="17" t="s">
        <v>337</v>
      </c>
      <c r="G144" s="59">
        <v>60000</v>
      </c>
      <c r="H144" s="17" t="s">
        <v>338</v>
      </c>
      <c r="I144" s="17" t="s">
        <v>574</v>
      </c>
      <c r="J144" s="327" t="s">
        <v>609</v>
      </c>
      <c r="K144" s="328"/>
      <c r="L144" s="183" t="s">
        <v>740</v>
      </c>
    </row>
    <row r="145" spans="2:12" s="9" customFormat="1" ht="148.5" customHeight="1" x14ac:dyDescent="0.15">
      <c r="B145" s="200" t="s">
        <v>350</v>
      </c>
      <c r="C145" s="267" t="s">
        <v>339</v>
      </c>
      <c r="D145" s="17" t="s">
        <v>340</v>
      </c>
      <c r="E145" s="17" t="s">
        <v>341</v>
      </c>
      <c r="F145" s="19" t="s">
        <v>354</v>
      </c>
      <c r="G145" s="59">
        <v>120000</v>
      </c>
      <c r="H145" s="17" t="s">
        <v>571</v>
      </c>
      <c r="I145" s="17" t="s">
        <v>579</v>
      </c>
      <c r="J145" s="324" t="s">
        <v>609</v>
      </c>
      <c r="K145" s="336"/>
      <c r="L145" s="183" t="s">
        <v>741</v>
      </c>
    </row>
    <row r="146" spans="2:12" s="9" customFormat="1" ht="115.5" x14ac:dyDescent="0.15">
      <c r="B146" s="201"/>
      <c r="C146" s="196" t="s">
        <v>572</v>
      </c>
      <c r="D146" s="17" t="s">
        <v>573</v>
      </c>
      <c r="E146" s="17" t="s">
        <v>342</v>
      </c>
      <c r="F146" s="17" t="s">
        <v>575</v>
      </c>
      <c r="G146" s="59">
        <v>150000</v>
      </c>
      <c r="H146" s="17" t="s">
        <v>343</v>
      </c>
      <c r="I146" s="17" t="s">
        <v>578</v>
      </c>
      <c r="J146" s="324" t="s">
        <v>609</v>
      </c>
      <c r="K146" s="336"/>
      <c r="L146" s="183" t="s">
        <v>741</v>
      </c>
    </row>
    <row r="147" spans="2:12" s="9" customFormat="1" ht="134.25" customHeight="1" x14ac:dyDescent="0.15">
      <c r="B147" s="201"/>
      <c r="C147" s="196" t="s">
        <v>576</v>
      </c>
      <c r="D147" s="17" t="s">
        <v>577</v>
      </c>
      <c r="E147" s="17" t="s">
        <v>344</v>
      </c>
      <c r="F147" s="17" t="s">
        <v>345</v>
      </c>
      <c r="G147" s="59">
        <v>150000</v>
      </c>
      <c r="H147" s="17" t="s">
        <v>352</v>
      </c>
      <c r="I147" s="17" t="s">
        <v>578</v>
      </c>
      <c r="J147" s="324" t="s">
        <v>609</v>
      </c>
      <c r="K147" s="336"/>
      <c r="L147" s="183" t="s">
        <v>741</v>
      </c>
    </row>
    <row r="148" spans="2:12" s="270" customFormat="1" ht="41.25" customHeight="1" x14ac:dyDescent="0.15">
      <c r="B148" s="268"/>
      <c r="C148" s="28" t="s">
        <v>394</v>
      </c>
      <c r="D148" s="19" t="s">
        <v>870</v>
      </c>
      <c r="E148" s="19" t="s">
        <v>851</v>
      </c>
      <c r="F148" s="19"/>
      <c r="G148" s="269">
        <v>300000</v>
      </c>
      <c r="H148" s="19" t="s">
        <v>870</v>
      </c>
      <c r="I148" s="19" t="s">
        <v>852</v>
      </c>
      <c r="J148" s="326" t="s">
        <v>609</v>
      </c>
      <c r="K148" s="326"/>
      <c r="L148" s="19" t="s">
        <v>742</v>
      </c>
    </row>
    <row r="149" spans="2:12" s="9" customFormat="1" ht="74.25" thickBot="1" x14ac:dyDescent="0.2">
      <c r="B149" s="195" t="s">
        <v>351</v>
      </c>
      <c r="C149" s="19" t="s">
        <v>843</v>
      </c>
      <c r="D149" s="17" t="s">
        <v>346</v>
      </c>
      <c r="E149" s="17" t="s">
        <v>199</v>
      </c>
      <c r="F149" s="17" t="s">
        <v>844</v>
      </c>
      <c r="G149" s="59">
        <v>1500000</v>
      </c>
      <c r="H149" s="17" t="s">
        <v>845</v>
      </c>
      <c r="I149" s="184" t="s">
        <v>743</v>
      </c>
      <c r="J149" s="327" t="s">
        <v>609</v>
      </c>
      <c r="K149" s="328"/>
      <c r="L149" s="183" t="s">
        <v>744</v>
      </c>
    </row>
    <row r="150" spans="2:12" s="9" customFormat="1" ht="18.75" customHeight="1" thickBot="1" x14ac:dyDescent="0.2">
      <c r="G150" s="62">
        <f>SUM(G140:G149)</f>
        <v>6780000</v>
      </c>
    </row>
    <row r="151" spans="2:12" ht="29.25" customHeight="1" x14ac:dyDescent="0.25">
      <c r="B151" s="3"/>
      <c r="C151" s="3" t="s">
        <v>386</v>
      </c>
      <c r="D151" s="3"/>
      <c r="E151" s="3"/>
      <c r="F151" s="3"/>
      <c r="G151" s="61"/>
      <c r="H151" s="3"/>
      <c r="I151" s="211"/>
      <c r="J151" s="321" t="s">
        <v>587</v>
      </c>
      <c r="K151" s="321"/>
      <c r="L151" s="213" t="s">
        <v>584</v>
      </c>
    </row>
    <row r="152" spans="2:12" ht="31.5" x14ac:dyDescent="0.25">
      <c r="B152" s="31" t="s">
        <v>87</v>
      </c>
      <c r="C152" s="32" t="s">
        <v>83</v>
      </c>
      <c r="D152" s="32" t="s">
        <v>86</v>
      </c>
      <c r="E152" s="32" t="s">
        <v>82</v>
      </c>
      <c r="F152" s="32" t="s">
        <v>88</v>
      </c>
      <c r="G152" s="48" t="s">
        <v>84</v>
      </c>
      <c r="H152" s="32" t="s">
        <v>85</v>
      </c>
      <c r="I152" s="214" t="s">
        <v>586</v>
      </c>
      <c r="J152" s="322" t="s">
        <v>583</v>
      </c>
      <c r="K152" s="323"/>
      <c r="L152" s="253" t="s">
        <v>585</v>
      </c>
    </row>
    <row r="153" spans="2:12" s="9" customFormat="1" ht="94.5" x14ac:dyDescent="0.15">
      <c r="B153" s="17" t="s">
        <v>364</v>
      </c>
      <c r="C153" s="17" t="s">
        <v>365</v>
      </c>
      <c r="D153" s="17" t="s">
        <v>366</v>
      </c>
      <c r="E153" s="17" t="s">
        <v>268</v>
      </c>
      <c r="F153" s="17" t="s">
        <v>367</v>
      </c>
      <c r="G153" s="75">
        <v>150000</v>
      </c>
      <c r="H153" s="17" t="s">
        <v>368</v>
      </c>
      <c r="I153" s="194" t="s">
        <v>721</v>
      </c>
      <c r="J153" s="408" t="s">
        <v>711</v>
      </c>
      <c r="K153" s="408"/>
      <c r="L153" s="194" t="s">
        <v>745</v>
      </c>
    </row>
    <row r="154" spans="2:12" s="9" customFormat="1" ht="58.5" customHeight="1" x14ac:dyDescent="0.15">
      <c r="B154" s="17" t="s">
        <v>369</v>
      </c>
      <c r="C154" s="17" t="s">
        <v>370</v>
      </c>
      <c r="D154" s="17" t="s">
        <v>388</v>
      </c>
      <c r="E154" s="17" t="s">
        <v>268</v>
      </c>
      <c r="F154" s="17" t="s">
        <v>371</v>
      </c>
      <c r="G154" s="105" t="s">
        <v>16</v>
      </c>
      <c r="H154" s="17" t="s">
        <v>372</v>
      </c>
      <c r="I154" s="194" t="s">
        <v>746</v>
      </c>
      <c r="J154" s="408" t="s">
        <v>713</v>
      </c>
      <c r="K154" s="408"/>
      <c r="L154" s="194" t="s">
        <v>747</v>
      </c>
    </row>
    <row r="155" spans="2:12" s="9" customFormat="1" ht="49.5" customHeight="1" x14ac:dyDescent="0.15">
      <c r="B155" s="17" t="s">
        <v>390</v>
      </c>
      <c r="C155" s="17" t="s">
        <v>748</v>
      </c>
      <c r="D155" s="17" t="s">
        <v>389</v>
      </c>
      <c r="E155" s="17" t="s">
        <v>373</v>
      </c>
      <c r="F155" s="106" t="s">
        <v>374</v>
      </c>
      <c r="G155" s="76">
        <v>100000</v>
      </c>
      <c r="H155" s="17" t="s">
        <v>387</v>
      </c>
      <c r="I155" s="194" t="s">
        <v>722</v>
      </c>
      <c r="J155" s="408" t="s">
        <v>714</v>
      </c>
      <c r="K155" s="408"/>
      <c r="L155" s="194" t="s">
        <v>723</v>
      </c>
    </row>
    <row r="156" spans="2:12" s="9" customFormat="1" ht="84" x14ac:dyDescent="0.15">
      <c r="B156" s="17" t="s">
        <v>375</v>
      </c>
      <c r="C156" s="17" t="s">
        <v>376</v>
      </c>
      <c r="D156" s="17" t="s">
        <v>749</v>
      </c>
      <c r="E156" s="17" t="s">
        <v>377</v>
      </c>
      <c r="F156" s="107" t="s">
        <v>16</v>
      </c>
      <c r="G156" s="105" t="s">
        <v>16</v>
      </c>
      <c r="H156" s="17" t="s">
        <v>378</v>
      </c>
      <c r="I156" s="194" t="s">
        <v>750</v>
      </c>
      <c r="J156" s="408" t="s">
        <v>714</v>
      </c>
      <c r="K156" s="408"/>
      <c r="L156" s="194" t="s">
        <v>724</v>
      </c>
    </row>
    <row r="157" spans="2:12" s="9" customFormat="1" ht="93" customHeight="1" x14ac:dyDescent="0.15">
      <c r="B157" s="17" t="s">
        <v>379</v>
      </c>
      <c r="C157" s="17" t="s">
        <v>380</v>
      </c>
      <c r="D157" s="17" t="s">
        <v>381</v>
      </c>
      <c r="E157" s="17" t="s">
        <v>268</v>
      </c>
      <c r="F157" s="106" t="s">
        <v>751</v>
      </c>
      <c r="G157" s="75">
        <v>50000</v>
      </c>
      <c r="H157" s="17" t="s">
        <v>382</v>
      </c>
      <c r="I157" s="194" t="s">
        <v>725</v>
      </c>
      <c r="J157" s="408" t="s">
        <v>714</v>
      </c>
      <c r="K157" s="408"/>
      <c r="L157" s="194" t="s">
        <v>726</v>
      </c>
    </row>
    <row r="158" spans="2:12" s="9" customFormat="1" ht="84.75" thickBot="1" x14ac:dyDescent="0.2">
      <c r="B158" s="17" t="s">
        <v>752</v>
      </c>
      <c r="C158" s="17" t="s">
        <v>753</v>
      </c>
      <c r="D158" s="17" t="s">
        <v>383</v>
      </c>
      <c r="E158" s="17" t="s">
        <v>377</v>
      </c>
      <c r="F158" s="106" t="s">
        <v>384</v>
      </c>
      <c r="G158" s="88" t="s">
        <v>16</v>
      </c>
      <c r="H158" s="17" t="s">
        <v>385</v>
      </c>
      <c r="I158" s="194" t="s">
        <v>727</v>
      </c>
      <c r="J158" s="408" t="s">
        <v>713</v>
      </c>
      <c r="K158" s="408"/>
      <c r="L158" s="194" t="s">
        <v>754</v>
      </c>
    </row>
    <row r="159" spans="2:12" s="1" customFormat="1" ht="19.5" customHeight="1" thickBot="1" x14ac:dyDescent="0.3">
      <c r="B159" s="63"/>
      <c r="C159" s="63"/>
      <c r="D159" s="63"/>
      <c r="E159" s="63"/>
      <c r="F159" s="64"/>
      <c r="G159" s="65">
        <f>G157+G155+G153</f>
        <v>300000</v>
      </c>
      <c r="H159" s="63"/>
    </row>
    <row r="160" spans="2:12" ht="29.25" customHeight="1" x14ac:dyDescent="0.25">
      <c r="B160" s="363" t="s">
        <v>396</v>
      </c>
      <c r="C160" s="363"/>
      <c r="D160" s="363"/>
      <c r="E160" s="363"/>
      <c r="F160" s="363"/>
      <c r="G160" s="363"/>
      <c r="H160" s="363"/>
      <c r="I160" s="211"/>
      <c r="J160" s="417" t="s">
        <v>587</v>
      </c>
      <c r="K160" s="417"/>
      <c r="L160" s="212" t="s">
        <v>584</v>
      </c>
    </row>
    <row r="161" spans="1:12" ht="31.5" x14ac:dyDescent="0.25">
      <c r="B161" s="31" t="s">
        <v>87</v>
      </c>
      <c r="C161" s="32" t="s">
        <v>83</v>
      </c>
      <c r="D161" s="32" t="s">
        <v>86</v>
      </c>
      <c r="E161" s="32" t="s">
        <v>82</v>
      </c>
      <c r="F161" s="32" t="s">
        <v>88</v>
      </c>
      <c r="G161" s="48" t="s">
        <v>84</v>
      </c>
      <c r="H161" s="32" t="s">
        <v>85</v>
      </c>
      <c r="I161" s="214" t="s">
        <v>586</v>
      </c>
      <c r="J161" s="322" t="s">
        <v>583</v>
      </c>
      <c r="K161" s="323"/>
      <c r="L161" s="215" t="s">
        <v>585</v>
      </c>
    </row>
    <row r="162" spans="1:12" s="9" customFormat="1" ht="105" x14ac:dyDescent="0.15">
      <c r="B162" s="17" t="s">
        <v>397</v>
      </c>
      <c r="C162" s="17" t="s">
        <v>403</v>
      </c>
      <c r="D162" s="17" t="s">
        <v>272</v>
      </c>
      <c r="E162" s="17" t="s">
        <v>268</v>
      </c>
      <c r="F162" s="17" t="s">
        <v>401</v>
      </c>
      <c r="G162" s="75" t="s">
        <v>16</v>
      </c>
      <c r="H162" s="17" t="s">
        <v>404</v>
      </c>
      <c r="I162" s="183" t="s">
        <v>514</v>
      </c>
      <c r="J162" s="301" t="s">
        <v>594</v>
      </c>
      <c r="K162" s="301"/>
      <c r="L162" s="183" t="s">
        <v>666</v>
      </c>
    </row>
    <row r="163" spans="1:12" s="9" customFormat="1" ht="157.5" x14ac:dyDescent="0.15">
      <c r="B163" s="17" t="s">
        <v>667</v>
      </c>
      <c r="C163" s="17" t="s">
        <v>668</v>
      </c>
      <c r="D163" s="17" t="s">
        <v>269</v>
      </c>
      <c r="E163" s="17" t="s">
        <v>268</v>
      </c>
      <c r="F163" s="17" t="s">
        <v>401</v>
      </c>
      <c r="G163" s="75" t="s">
        <v>16</v>
      </c>
      <c r="H163" s="17" t="s">
        <v>405</v>
      </c>
      <c r="I163" s="183" t="s">
        <v>515</v>
      </c>
      <c r="J163" s="303" t="s">
        <v>594</v>
      </c>
      <c r="K163" s="303"/>
      <c r="L163" s="183" t="s">
        <v>669</v>
      </c>
    </row>
    <row r="164" spans="1:12" s="9" customFormat="1" ht="94.5" x14ac:dyDescent="0.15">
      <c r="B164" s="17" t="s">
        <v>398</v>
      </c>
      <c r="C164" s="17" t="s">
        <v>755</v>
      </c>
      <c r="D164" s="17" t="s">
        <v>269</v>
      </c>
      <c r="E164" s="17" t="s">
        <v>268</v>
      </c>
      <c r="F164" s="17" t="s">
        <v>401</v>
      </c>
      <c r="G164" s="75" t="s">
        <v>16</v>
      </c>
      <c r="H164" s="17" t="s">
        <v>406</v>
      </c>
      <c r="I164" s="183" t="s">
        <v>671</v>
      </c>
      <c r="J164" s="303" t="s">
        <v>594</v>
      </c>
      <c r="K164" s="303"/>
      <c r="L164" s="183" t="s">
        <v>670</v>
      </c>
    </row>
    <row r="165" spans="1:12" s="9" customFormat="1" ht="84" x14ac:dyDescent="0.15">
      <c r="B165" s="17" t="s">
        <v>399</v>
      </c>
      <c r="C165" s="17" t="s">
        <v>408</v>
      </c>
      <c r="D165" s="17" t="s">
        <v>269</v>
      </c>
      <c r="E165" s="17" t="s">
        <v>268</v>
      </c>
      <c r="F165" s="17" t="s">
        <v>401</v>
      </c>
      <c r="G165" s="75" t="s">
        <v>16</v>
      </c>
      <c r="H165" s="17" t="s">
        <v>407</v>
      </c>
      <c r="I165" s="183" t="s">
        <v>672</v>
      </c>
      <c r="J165" s="303" t="s">
        <v>609</v>
      </c>
      <c r="K165" s="303"/>
      <c r="L165" s="183" t="s">
        <v>673</v>
      </c>
    </row>
    <row r="166" spans="1:12" s="9" customFormat="1" ht="63" customHeight="1" x14ac:dyDescent="0.15">
      <c r="B166" s="17" t="s">
        <v>400</v>
      </c>
      <c r="C166" s="17" t="s">
        <v>402</v>
      </c>
      <c r="D166" s="17" t="s">
        <v>272</v>
      </c>
      <c r="E166" s="17" t="s">
        <v>268</v>
      </c>
      <c r="F166" s="17" t="s">
        <v>401</v>
      </c>
      <c r="G166" s="75" t="s">
        <v>16</v>
      </c>
      <c r="H166" s="17" t="s">
        <v>271</v>
      </c>
      <c r="I166" s="183" t="s">
        <v>674</v>
      </c>
      <c r="J166" s="301" t="s">
        <v>609</v>
      </c>
      <c r="K166" s="301"/>
      <c r="L166" s="183" t="s">
        <v>675</v>
      </c>
    </row>
    <row r="167" spans="1:12" s="9" customFormat="1" ht="73.5" x14ac:dyDescent="0.15">
      <c r="B167" s="17" t="s">
        <v>676</v>
      </c>
      <c r="C167" s="17" t="s">
        <v>677</v>
      </c>
      <c r="D167" s="17" t="s">
        <v>678</v>
      </c>
      <c r="E167" s="17" t="s">
        <v>268</v>
      </c>
      <c r="F167" s="17" t="s">
        <v>401</v>
      </c>
      <c r="G167" s="75" t="s">
        <v>16</v>
      </c>
      <c r="H167" s="17" t="s">
        <v>271</v>
      </c>
      <c r="I167" s="183" t="s">
        <v>679</v>
      </c>
      <c r="J167" s="302" t="s">
        <v>609</v>
      </c>
      <c r="K167" s="302"/>
      <c r="L167" s="200" t="s">
        <v>680</v>
      </c>
    </row>
    <row r="168" spans="1:12" ht="29.25" customHeight="1" x14ac:dyDescent="0.25">
      <c r="B168" s="362" t="s">
        <v>409</v>
      </c>
      <c r="C168" s="362"/>
      <c r="D168" s="362"/>
      <c r="E168" s="362"/>
      <c r="F168" s="362"/>
      <c r="G168" s="362"/>
      <c r="H168" s="362"/>
      <c r="I168" s="211"/>
      <c r="J168" s="309" t="s">
        <v>587</v>
      </c>
      <c r="K168" s="309"/>
      <c r="L168" s="256" t="s">
        <v>584</v>
      </c>
    </row>
    <row r="169" spans="1:12" ht="31.5" x14ac:dyDescent="0.25">
      <c r="B169" s="31" t="s">
        <v>87</v>
      </c>
      <c r="C169" s="32" t="s">
        <v>83</v>
      </c>
      <c r="D169" s="32" t="s">
        <v>86</v>
      </c>
      <c r="E169" s="32" t="s">
        <v>82</v>
      </c>
      <c r="F169" s="32" t="s">
        <v>88</v>
      </c>
      <c r="G169" s="48" t="s">
        <v>84</v>
      </c>
      <c r="H169" s="32" t="s">
        <v>85</v>
      </c>
      <c r="I169" s="214" t="s">
        <v>586</v>
      </c>
      <c r="J169" s="304" t="s">
        <v>583</v>
      </c>
      <c r="K169" s="305"/>
      <c r="L169" s="257" t="s">
        <v>585</v>
      </c>
    </row>
    <row r="170" spans="1:12" s="9" customFormat="1" ht="89.25" customHeight="1" x14ac:dyDescent="0.15">
      <c r="B170" s="17" t="s">
        <v>410</v>
      </c>
      <c r="C170" s="17" t="s">
        <v>411</v>
      </c>
      <c r="D170" s="17" t="s">
        <v>272</v>
      </c>
      <c r="E170" s="17" t="s">
        <v>268</v>
      </c>
      <c r="F170" s="17" t="s">
        <v>412</v>
      </c>
      <c r="G170" s="75" t="s">
        <v>16</v>
      </c>
      <c r="H170" s="17" t="s">
        <v>413</v>
      </c>
      <c r="I170" s="17" t="s">
        <v>516</v>
      </c>
      <c r="J170" s="303" t="s">
        <v>594</v>
      </c>
      <c r="K170" s="303"/>
      <c r="L170" s="197" t="s">
        <v>681</v>
      </c>
    </row>
    <row r="171" spans="1:12" s="9" customFormat="1" ht="94.5" customHeight="1" x14ac:dyDescent="0.15">
      <c r="B171" s="17" t="s">
        <v>414</v>
      </c>
      <c r="C171" s="17" t="s">
        <v>415</v>
      </c>
      <c r="D171" s="17" t="s">
        <v>269</v>
      </c>
      <c r="E171" s="17" t="s">
        <v>9</v>
      </c>
      <c r="F171" s="17" t="s">
        <v>416</v>
      </c>
      <c r="G171" s="75" t="s">
        <v>16</v>
      </c>
      <c r="H171" s="17" t="s">
        <v>413</v>
      </c>
      <c r="I171" s="17" t="s">
        <v>682</v>
      </c>
      <c r="J171" s="303" t="s">
        <v>594</v>
      </c>
      <c r="K171" s="303"/>
      <c r="L171" s="195" t="s">
        <v>683</v>
      </c>
    </row>
    <row r="172" spans="1:12" s="9" customFormat="1" ht="78.75" customHeight="1" x14ac:dyDescent="0.15">
      <c r="B172" s="17" t="s">
        <v>756</v>
      </c>
      <c r="C172" s="17" t="s">
        <v>417</v>
      </c>
      <c r="D172" s="17" t="s">
        <v>269</v>
      </c>
      <c r="E172" s="17" t="s">
        <v>9</v>
      </c>
      <c r="F172" s="17" t="s">
        <v>16</v>
      </c>
      <c r="G172" s="75" t="s">
        <v>16</v>
      </c>
      <c r="H172" s="17" t="s">
        <v>757</v>
      </c>
      <c r="I172" s="17" t="s">
        <v>684</v>
      </c>
      <c r="J172" s="303" t="s">
        <v>594</v>
      </c>
      <c r="K172" s="303"/>
      <c r="L172" s="197" t="s">
        <v>685</v>
      </c>
    </row>
    <row r="173" spans="1:12" s="9" customFormat="1" ht="77.25" customHeight="1" x14ac:dyDescent="0.15">
      <c r="B173" s="17" t="s">
        <v>418</v>
      </c>
      <c r="C173" s="17" t="s">
        <v>419</v>
      </c>
      <c r="D173" s="17" t="s">
        <v>269</v>
      </c>
      <c r="E173" s="17" t="s">
        <v>9</v>
      </c>
      <c r="F173" s="17" t="s">
        <v>16</v>
      </c>
      <c r="G173" s="75" t="s">
        <v>16</v>
      </c>
      <c r="H173" s="17" t="s">
        <v>758</v>
      </c>
      <c r="I173" s="27" t="s">
        <v>517</v>
      </c>
      <c r="J173" s="303" t="s">
        <v>594</v>
      </c>
      <c r="K173" s="303"/>
      <c r="L173" s="195" t="s">
        <v>686</v>
      </c>
    </row>
    <row r="174" spans="1:12" s="9" customFormat="1" ht="72" customHeight="1" x14ac:dyDescent="0.15">
      <c r="B174" s="17" t="s">
        <v>420</v>
      </c>
      <c r="C174" s="17" t="s">
        <v>759</v>
      </c>
      <c r="D174" s="17" t="s">
        <v>422</v>
      </c>
      <c r="E174" s="17" t="s">
        <v>9</v>
      </c>
      <c r="F174" s="17" t="s">
        <v>16</v>
      </c>
      <c r="G174" s="75" t="s">
        <v>16</v>
      </c>
      <c r="H174" s="17" t="s">
        <v>421</v>
      </c>
      <c r="I174" s="17" t="s">
        <v>517</v>
      </c>
      <c r="J174" s="303" t="s">
        <v>594</v>
      </c>
      <c r="K174" s="303"/>
      <c r="L174" s="195" t="s">
        <v>687</v>
      </c>
    </row>
    <row r="175" spans="1:12" s="9" customFormat="1" ht="157.5" x14ac:dyDescent="0.15">
      <c r="B175" s="200" t="s">
        <v>423</v>
      </c>
      <c r="C175" s="200" t="s">
        <v>760</v>
      </c>
      <c r="D175" s="200" t="s">
        <v>422</v>
      </c>
      <c r="E175" s="200" t="s">
        <v>9</v>
      </c>
      <c r="F175" s="200" t="s">
        <v>16</v>
      </c>
      <c r="G175" s="88" t="s">
        <v>16</v>
      </c>
      <c r="H175" s="200" t="s">
        <v>424</v>
      </c>
      <c r="I175" s="200" t="s">
        <v>682</v>
      </c>
      <c r="J175" s="298" t="s">
        <v>594</v>
      </c>
      <c r="K175" s="298"/>
      <c r="L175" s="200" t="s">
        <v>688</v>
      </c>
    </row>
    <row r="176" spans="1:12" ht="29.25" customHeight="1" x14ac:dyDescent="0.25">
      <c r="A176" s="259"/>
      <c r="B176" s="361" t="s">
        <v>492</v>
      </c>
      <c r="C176" s="361"/>
      <c r="D176" s="361"/>
      <c r="E176" s="361"/>
      <c r="F176" s="361"/>
      <c r="G176" s="361"/>
      <c r="H176" s="361"/>
      <c r="I176" s="260"/>
      <c r="J176" s="309" t="s">
        <v>587</v>
      </c>
      <c r="K176" s="309"/>
      <c r="L176" s="256" t="s">
        <v>584</v>
      </c>
    </row>
    <row r="177" spans="2:12" s="282" customFormat="1" ht="32.25" thickBot="1" x14ac:dyDescent="0.25">
      <c r="B177" s="31" t="s">
        <v>87</v>
      </c>
      <c r="C177" s="32" t="s">
        <v>83</v>
      </c>
      <c r="D177" s="32" t="s">
        <v>86</v>
      </c>
      <c r="E177" s="32" t="s">
        <v>82</v>
      </c>
      <c r="F177" s="32" t="s">
        <v>88</v>
      </c>
      <c r="G177" s="48" t="s">
        <v>84</v>
      </c>
      <c r="H177" s="32" t="s">
        <v>85</v>
      </c>
      <c r="I177" s="214" t="s">
        <v>586</v>
      </c>
      <c r="J177" s="304" t="s">
        <v>583</v>
      </c>
      <c r="K177" s="305"/>
      <c r="L177" s="258" t="s">
        <v>585</v>
      </c>
    </row>
    <row r="178" spans="2:12" s="282" customFormat="1" ht="67.5" x14ac:dyDescent="0.2">
      <c r="B178" s="287" t="s">
        <v>425</v>
      </c>
      <c r="C178" s="287" t="s">
        <v>428</v>
      </c>
      <c r="D178" s="287" t="s">
        <v>429</v>
      </c>
      <c r="E178" s="287" t="s">
        <v>430</v>
      </c>
      <c r="F178" s="288" t="s">
        <v>432</v>
      </c>
      <c r="G178" s="289" t="s">
        <v>16</v>
      </c>
      <c r="H178" s="287" t="s">
        <v>435</v>
      </c>
      <c r="I178" s="290" t="s">
        <v>728</v>
      </c>
      <c r="J178" s="406" t="s">
        <v>712</v>
      </c>
      <c r="K178" s="407"/>
      <c r="L178" s="290" t="s">
        <v>729</v>
      </c>
    </row>
    <row r="179" spans="2:12" s="282" customFormat="1" ht="75.75" customHeight="1" x14ac:dyDescent="0.2">
      <c r="B179" s="284" t="s">
        <v>761</v>
      </c>
      <c r="C179" s="284" t="s">
        <v>428</v>
      </c>
      <c r="D179" s="284" t="s">
        <v>429</v>
      </c>
      <c r="E179" s="284" t="s">
        <v>430</v>
      </c>
      <c r="F179" s="294" t="s">
        <v>432</v>
      </c>
      <c r="G179" s="295" t="s">
        <v>16</v>
      </c>
      <c r="H179" s="284" t="s">
        <v>762</v>
      </c>
      <c r="I179" s="194" t="s">
        <v>728</v>
      </c>
      <c r="J179" s="408" t="s">
        <v>712</v>
      </c>
      <c r="K179" s="408"/>
      <c r="L179" s="194" t="s">
        <v>729</v>
      </c>
    </row>
    <row r="180" spans="2:12" s="282" customFormat="1" ht="67.5" x14ac:dyDescent="0.2">
      <c r="B180" s="283" t="s">
        <v>426</v>
      </c>
      <c r="C180" s="283" t="s">
        <v>428</v>
      </c>
      <c r="D180" s="283" t="s">
        <v>429</v>
      </c>
      <c r="E180" s="283" t="s">
        <v>430</v>
      </c>
      <c r="F180" s="291" t="s">
        <v>433</v>
      </c>
      <c r="G180" s="292" t="s">
        <v>16</v>
      </c>
      <c r="H180" s="283" t="s">
        <v>436</v>
      </c>
      <c r="I180" s="293" t="s">
        <v>715</v>
      </c>
      <c r="J180" s="409" t="s">
        <v>594</v>
      </c>
      <c r="K180" s="410"/>
      <c r="L180" s="293" t="s">
        <v>730</v>
      </c>
    </row>
    <row r="181" spans="2:12" s="282" customFormat="1" ht="67.5" x14ac:dyDescent="0.2">
      <c r="B181" s="284" t="s">
        <v>763</v>
      </c>
      <c r="C181" s="284" t="s">
        <v>428</v>
      </c>
      <c r="D181" s="284" t="s">
        <v>429</v>
      </c>
      <c r="E181" s="284" t="s">
        <v>430</v>
      </c>
      <c r="F181" s="285" t="s">
        <v>433</v>
      </c>
      <c r="G181" s="286" t="s">
        <v>16</v>
      </c>
      <c r="H181" s="284" t="s">
        <v>764</v>
      </c>
      <c r="I181" s="191" t="s">
        <v>731</v>
      </c>
      <c r="J181" s="406" t="s">
        <v>594</v>
      </c>
      <c r="K181" s="407"/>
      <c r="L181" s="191" t="s">
        <v>732</v>
      </c>
    </row>
    <row r="182" spans="2:12" s="282" customFormat="1" ht="67.5" x14ac:dyDescent="0.2">
      <c r="B182" s="284" t="s">
        <v>427</v>
      </c>
      <c r="C182" s="284" t="s">
        <v>428</v>
      </c>
      <c r="D182" s="284" t="s">
        <v>429</v>
      </c>
      <c r="E182" s="284" t="s">
        <v>431</v>
      </c>
      <c r="F182" s="285" t="s">
        <v>434</v>
      </c>
      <c r="G182" s="286" t="s">
        <v>16</v>
      </c>
      <c r="H182" s="284" t="s">
        <v>437</v>
      </c>
      <c r="I182" s="192" t="s">
        <v>733</v>
      </c>
      <c r="J182" s="408" t="s">
        <v>594</v>
      </c>
      <c r="K182" s="408"/>
      <c r="L182" s="193" t="s">
        <v>765</v>
      </c>
    </row>
    <row r="183" spans="2:12" ht="29.25" customHeight="1" x14ac:dyDescent="0.25">
      <c r="B183" s="362" t="s">
        <v>458</v>
      </c>
      <c r="C183" s="362"/>
      <c r="D183" s="362"/>
      <c r="E183" s="362"/>
      <c r="F183" s="362"/>
      <c r="G183" s="362"/>
      <c r="H183" s="362"/>
      <c r="I183" s="211"/>
      <c r="J183" s="321" t="s">
        <v>587</v>
      </c>
      <c r="K183" s="321"/>
      <c r="L183" s="213" t="s">
        <v>584</v>
      </c>
    </row>
    <row r="184" spans="2:12" ht="31.5" x14ac:dyDescent="0.25">
      <c r="B184" s="31" t="s">
        <v>87</v>
      </c>
      <c r="C184" s="32" t="s">
        <v>83</v>
      </c>
      <c r="D184" s="32" t="s">
        <v>86</v>
      </c>
      <c r="E184" s="32" t="s">
        <v>82</v>
      </c>
      <c r="F184" s="32" t="s">
        <v>88</v>
      </c>
      <c r="G184" s="48" t="s">
        <v>84</v>
      </c>
      <c r="H184" s="32" t="s">
        <v>85</v>
      </c>
      <c r="I184" s="214" t="s">
        <v>586</v>
      </c>
      <c r="J184" s="322" t="s">
        <v>583</v>
      </c>
      <c r="K184" s="323"/>
      <c r="L184" s="215" t="s">
        <v>585</v>
      </c>
    </row>
    <row r="185" spans="2:12" s="1" customFormat="1" ht="111" customHeight="1" x14ac:dyDescent="0.25">
      <c r="B185" s="90" t="s">
        <v>438</v>
      </c>
      <c r="C185" s="90" t="s">
        <v>439</v>
      </c>
      <c r="D185" s="90" t="s">
        <v>269</v>
      </c>
      <c r="E185" s="90" t="s">
        <v>9</v>
      </c>
      <c r="F185" s="92" t="s">
        <v>461</v>
      </c>
      <c r="G185" s="93" t="s">
        <v>16</v>
      </c>
      <c r="H185" s="94" t="s">
        <v>462</v>
      </c>
      <c r="I185" s="90" t="s">
        <v>689</v>
      </c>
      <c r="J185" s="307" t="s">
        <v>593</v>
      </c>
      <c r="K185" s="307"/>
      <c r="L185" s="181" t="s">
        <v>691</v>
      </c>
    </row>
    <row r="186" spans="2:12" s="1" customFormat="1" ht="129" customHeight="1" x14ac:dyDescent="0.25">
      <c r="B186" s="90" t="s">
        <v>440</v>
      </c>
      <c r="C186" s="90" t="s">
        <v>441</v>
      </c>
      <c r="D186" s="90" t="s">
        <v>269</v>
      </c>
      <c r="E186" s="90" t="s">
        <v>459</v>
      </c>
      <c r="F186" s="92" t="s">
        <v>461</v>
      </c>
      <c r="G186" s="93" t="s">
        <v>16</v>
      </c>
      <c r="H186" s="94" t="s">
        <v>463</v>
      </c>
      <c r="I186" s="94" t="s">
        <v>693</v>
      </c>
      <c r="J186" s="310" t="s">
        <v>593</v>
      </c>
      <c r="K186" s="310"/>
      <c r="L186" s="181" t="s">
        <v>692</v>
      </c>
    </row>
    <row r="187" spans="2:12" s="1" customFormat="1" ht="107.25" customHeight="1" x14ac:dyDescent="0.25">
      <c r="B187" s="90" t="s">
        <v>442</v>
      </c>
      <c r="C187" s="90" t="s">
        <v>690</v>
      </c>
      <c r="D187" s="90" t="s">
        <v>269</v>
      </c>
      <c r="E187" s="90" t="s">
        <v>460</v>
      </c>
      <c r="F187" s="92" t="s">
        <v>461</v>
      </c>
      <c r="G187" s="93" t="s">
        <v>16</v>
      </c>
      <c r="H187" s="94" t="s">
        <v>464</v>
      </c>
      <c r="I187" s="179" t="s">
        <v>694</v>
      </c>
      <c r="J187" s="311" t="s">
        <v>593</v>
      </c>
      <c r="K187" s="312"/>
      <c r="L187" s="180" t="s">
        <v>695</v>
      </c>
    </row>
    <row r="188" spans="2:12" s="1" customFormat="1" ht="216" x14ac:dyDescent="0.25">
      <c r="B188" s="90" t="s">
        <v>443</v>
      </c>
      <c r="C188" s="90" t="s">
        <v>444</v>
      </c>
      <c r="D188" s="90" t="s">
        <v>269</v>
      </c>
      <c r="E188" s="90" t="s">
        <v>9</v>
      </c>
      <c r="F188" s="92" t="s">
        <v>461</v>
      </c>
      <c r="G188" s="93" t="s">
        <v>16</v>
      </c>
      <c r="H188" s="94" t="s">
        <v>465</v>
      </c>
      <c r="I188" s="90" t="s">
        <v>580</v>
      </c>
      <c r="J188" s="308" t="s">
        <v>593</v>
      </c>
      <c r="K188" s="308"/>
      <c r="L188" s="185" t="s">
        <v>696</v>
      </c>
    </row>
    <row r="189" spans="2:12" s="1" customFormat="1" ht="75.75" customHeight="1" x14ac:dyDescent="0.25">
      <c r="B189" s="90" t="s">
        <v>445</v>
      </c>
      <c r="C189" s="90" t="s">
        <v>446</v>
      </c>
      <c r="D189" s="90" t="s">
        <v>269</v>
      </c>
      <c r="E189" s="90" t="s">
        <v>9</v>
      </c>
      <c r="F189" s="92" t="s">
        <v>461</v>
      </c>
      <c r="G189" s="93" t="s">
        <v>16</v>
      </c>
      <c r="H189" s="94" t="s">
        <v>466</v>
      </c>
      <c r="I189" s="182" t="s">
        <v>580</v>
      </c>
      <c r="J189" s="416" t="s">
        <v>594</v>
      </c>
      <c r="K189" s="416"/>
      <c r="L189" s="185" t="s">
        <v>697</v>
      </c>
    </row>
    <row r="190" spans="2:12" s="1" customFormat="1" ht="60" x14ac:dyDescent="0.25">
      <c r="B190" s="90" t="s">
        <v>447</v>
      </c>
      <c r="C190" s="90" t="s">
        <v>448</v>
      </c>
      <c r="D190" s="90" t="s">
        <v>269</v>
      </c>
      <c r="E190" s="90" t="s">
        <v>9</v>
      </c>
      <c r="F190" s="92" t="s">
        <v>461</v>
      </c>
      <c r="G190" s="93" t="s">
        <v>16</v>
      </c>
      <c r="H190" s="94" t="s">
        <v>467</v>
      </c>
      <c r="I190" s="182" t="s">
        <v>698</v>
      </c>
      <c r="J190" s="308" t="s">
        <v>594</v>
      </c>
      <c r="K190" s="308"/>
      <c r="L190" s="185" t="s">
        <v>699</v>
      </c>
    </row>
    <row r="191" spans="2:12" s="1" customFormat="1" ht="96" x14ac:dyDescent="0.25">
      <c r="B191" s="90" t="s">
        <v>449</v>
      </c>
      <c r="C191" s="90" t="s">
        <v>450</v>
      </c>
      <c r="D191" s="90" t="s">
        <v>269</v>
      </c>
      <c r="E191" s="90" t="s">
        <v>9</v>
      </c>
      <c r="F191" s="92" t="s">
        <v>461</v>
      </c>
      <c r="G191" s="93" t="s">
        <v>16</v>
      </c>
      <c r="H191" s="94" t="s">
        <v>468</v>
      </c>
      <c r="I191" s="182" t="s">
        <v>580</v>
      </c>
      <c r="J191" s="306" t="s">
        <v>594</v>
      </c>
      <c r="K191" s="306"/>
      <c r="L191" s="182" t="s">
        <v>700</v>
      </c>
    </row>
    <row r="192" spans="2:12" s="1" customFormat="1" ht="108" x14ac:dyDescent="0.25">
      <c r="B192" s="90" t="s">
        <v>451</v>
      </c>
      <c r="C192" s="90" t="s">
        <v>766</v>
      </c>
      <c r="D192" s="90" t="s">
        <v>269</v>
      </c>
      <c r="E192" s="90" t="s">
        <v>9</v>
      </c>
      <c r="F192" s="92" t="s">
        <v>461</v>
      </c>
      <c r="G192" s="93" t="s">
        <v>16</v>
      </c>
      <c r="H192" s="94" t="s">
        <v>469</v>
      </c>
      <c r="I192" s="182" t="s">
        <v>580</v>
      </c>
      <c r="J192" s="306" t="s">
        <v>594</v>
      </c>
      <c r="K192" s="306"/>
      <c r="L192" s="182" t="s">
        <v>700</v>
      </c>
    </row>
    <row r="193" spans="1:12" s="1" customFormat="1" ht="63" customHeight="1" x14ac:dyDescent="0.25">
      <c r="B193" s="90" t="s">
        <v>452</v>
      </c>
      <c r="C193" s="90" t="s">
        <v>453</v>
      </c>
      <c r="D193" s="90" t="s">
        <v>269</v>
      </c>
      <c r="E193" s="90" t="s">
        <v>9</v>
      </c>
      <c r="F193" s="92" t="s">
        <v>461</v>
      </c>
      <c r="G193" s="93" t="s">
        <v>16</v>
      </c>
      <c r="H193" s="94" t="s">
        <v>470</v>
      </c>
      <c r="I193" s="182" t="s">
        <v>704</v>
      </c>
      <c r="J193" s="307" t="s">
        <v>594</v>
      </c>
      <c r="K193" s="307"/>
      <c r="L193" s="181" t="s">
        <v>705</v>
      </c>
    </row>
    <row r="194" spans="1:12" s="1" customFormat="1" ht="84" x14ac:dyDescent="0.25">
      <c r="B194" s="90" t="s">
        <v>454</v>
      </c>
      <c r="C194" s="90" t="s">
        <v>455</v>
      </c>
      <c r="D194" s="90" t="s">
        <v>269</v>
      </c>
      <c r="E194" s="90" t="s">
        <v>9</v>
      </c>
      <c r="F194" s="92" t="s">
        <v>461</v>
      </c>
      <c r="G194" s="93" t="s">
        <v>16</v>
      </c>
      <c r="H194" s="94" t="s">
        <v>471</v>
      </c>
      <c r="I194" s="182" t="s">
        <v>518</v>
      </c>
      <c r="J194" s="307" t="s">
        <v>593</v>
      </c>
      <c r="K194" s="307"/>
      <c r="L194" s="181" t="s">
        <v>706</v>
      </c>
    </row>
    <row r="195" spans="1:12" s="1" customFormat="1" ht="108.75" customHeight="1" x14ac:dyDescent="0.25">
      <c r="B195" s="90" t="s">
        <v>456</v>
      </c>
      <c r="C195" s="90" t="s">
        <v>457</v>
      </c>
      <c r="D195" s="90" t="s">
        <v>269</v>
      </c>
      <c r="E195" s="90" t="s">
        <v>9</v>
      </c>
      <c r="F195" s="95" t="s">
        <v>461</v>
      </c>
      <c r="G195" s="96" t="s">
        <v>16</v>
      </c>
      <c r="H195" s="97" t="s">
        <v>472</v>
      </c>
      <c r="I195" s="182" t="s">
        <v>518</v>
      </c>
      <c r="J195" s="310" t="s">
        <v>594</v>
      </c>
      <c r="K195" s="310"/>
      <c r="L195" s="181" t="s">
        <v>767</v>
      </c>
    </row>
    <row r="196" spans="1:12" ht="29.25" customHeight="1" x14ac:dyDescent="0.25">
      <c r="B196" s="363" t="s">
        <v>484</v>
      </c>
      <c r="C196" s="363"/>
      <c r="D196" s="363"/>
      <c r="E196" s="363"/>
      <c r="F196" s="363"/>
      <c r="G196" s="363"/>
      <c r="H196" s="363"/>
      <c r="I196" s="211"/>
      <c r="J196" s="321" t="s">
        <v>587</v>
      </c>
      <c r="K196" s="321"/>
      <c r="L196" s="213" t="s">
        <v>584</v>
      </c>
    </row>
    <row r="197" spans="1:12" ht="32.25" thickBot="1" x14ac:dyDescent="0.3">
      <c r="B197" s="31" t="s">
        <v>87</v>
      </c>
      <c r="C197" s="32" t="s">
        <v>83</v>
      </c>
      <c r="D197" s="32" t="s">
        <v>86</v>
      </c>
      <c r="E197" s="32" t="s">
        <v>82</v>
      </c>
      <c r="F197" s="32" t="s">
        <v>88</v>
      </c>
      <c r="G197" s="48" t="s">
        <v>84</v>
      </c>
      <c r="H197" s="32" t="s">
        <v>85</v>
      </c>
      <c r="I197" s="266" t="s">
        <v>586</v>
      </c>
      <c r="J197" s="317" t="s">
        <v>583</v>
      </c>
      <c r="K197" s="318"/>
      <c r="L197" s="215" t="s">
        <v>585</v>
      </c>
    </row>
    <row r="198" spans="1:12" s="99" customFormat="1" ht="117.75" customHeight="1" x14ac:dyDescent="0.2">
      <c r="A198" s="98"/>
      <c r="B198" s="261" t="s">
        <v>485</v>
      </c>
      <c r="C198" s="261" t="s">
        <v>701</v>
      </c>
      <c r="D198" s="262" t="s">
        <v>269</v>
      </c>
      <c r="E198" s="261" t="s">
        <v>473</v>
      </c>
      <c r="F198" s="263" t="s">
        <v>461</v>
      </c>
      <c r="G198" s="264" t="s">
        <v>16</v>
      </c>
      <c r="H198" s="265" t="s">
        <v>702</v>
      </c>
      <c r="I198" s="261" t="s">
        <v>581</v>
      </c>
      <c r="J198" s="315" t="s">
        <v>594</v>
      </c>
      <c r="K198" s="315"/>
      <c r="L198" s="261" t="s">
        <v>707</v>
      </c>
    </row>
    <row r="199" spans="1:12" s="99" customFormat="1" ht="111" customHeight="1" x14ac:dyDescent="0.2">
      <c r="A199" s="100"/>
      <c r="B199" s="90" t="s">
        <v>703</v>
      </c>
      <c r="C199" s="90" t="s">
        <v>474</v>
      </c>
      <c r="D199" s="91" t="s">
        <v>269</v>
      </c>
      <c r="E199" s="101" t="s">
        <v>475</v>
      </c>
      <c r="F199" s="95" t="s">
        <v>461</v>
      </c>
      <c r="G199" s="93" t="s">
        <v>16</v>
      </c>
      <c r="H199" s="94" t="s">
        <v>476</v>
      </c>
      <c r="I199" s="182" t="s">
        <v>582</v>
      </c>
      <c r="J199" s="316" t="s">
        <v>594</v>
      </c>
      <c r="K199" s="316"/>
      <c r="L199" s="182" t="s">
        <v>707</v>
      </c>
    </row>
    <row r="200" spans="1:12" s="99" customFormat="1" ht="102.75" customHeight="1" x14ac:dyDescent="0.2">
      <c r="A200" s="100"/>
      <c r="B200" s="90" t="s">
        <v>477</v>
      </c>
      <c r="C200" s="90" t="s">
        <v>478</v>
      </c>
      <c r="D200" s="91" t="s">
        <v>269</v>
      </c>
      <c r="E200" s="90" t="s">
        <v>479</v>
      </c>
      <c r="F200" s="95" t="s">
        <v>461</v>
      </c>
      <c r="G200" s="93" t="s">
        <v>16</v>
      </c>
      <c r="H200" s="94" t="s">
        <v>480</v>
      </c>
      <c r="I200" s="182" t="s">
        <v>518</v>
      </c>
      <c r="J200" s="316" t="s">
        <v>609</v>
      </c>
      <c r="K200" s="316"/>
      <c r="L200" s="182" t="s">
        <v>708</v>
      </c>
    </row>
    <row r="201" spans="1:12" s="99" customFormat="1" ht="96.75" customHeight="1" x14ac:dyDescent="0.2">
      <c r="A201" s="102"/>
      <c r="B201" s="91" t="s">
        <v>768</v>
      </c>
      <c r="C201" s="91" t="s">
        <v>769</v>
      </c>
      <c r="D201" s="91" t="s">
        <v>269</v>
      </c>
      <c r="E201" s="91" t="s">
        <v>9</v>
      </c>
      <c r="F201" s="95"/>
      <c r="G201" s="96" t="s">
        <v>16</v>
      </c>
      <c r="H201" s="97" t="s">
        <v>770</v>
      </c>
      <c r="I201" s="182" t="s">
        <v>518</v>
      </c>
      <c r="J201" s="306" t="s">
        <v>609</v>
      </c>
      <c r="K201" s="306"/>
      <c r="L201" s="182" t="s">
        <v>709</v>
      </c>
    </row>
    <row r="202" spans="1:12" s="99" customFormat="1" ht="77.25" customHeight="1" x14ac:dyDescent="0.2">
      <c r="A202" s="103"/>
      <c r="B202" s="90" t="s">
        <v>481</v>
      </c>
      <c r="C202" s="90" t="s">
        <v>482</v>
      </c>
      <c r="D202" s="90" t="s">
        <v>269</v>
      </c>
      <c r="E202" s="90" t="s">
        <v>9</v>
      </c>
      <c r="F202" s="92" t="s">
        <v>461</v>
      </c>
      <c r="G202" s="93" t="s">
        <v>16</v>
      </c>
      <c r="H202" s="90" t="s">
        <v>483</v>
      </c>
      <c r="I202" s="182" t="s">
        <v>518</v>
      </c>
      <c r="J202" s="319" t="s">
        <v>609</v>
      </c>
      <c r="K202" s="320"/>
      <c r="L202" s="182" t="s">
        <v>734</v>
      </c>
    </row>
    <row r="203" spans="1:12" s="1" customFormat="1" ht="29.25" customHeight="1" x14ac:dyDescent="0.25">
      <c r="B203" s="362" t="s">
        <v>490</v>
      </c>
      <c r="C203" s="362"/>
      <c r="D203" s="362"/>
      <c r="E203" s="362"/>
      <c r="F203" s="362"/>
      <c r="G203" s="362"/>
      <c r="H203" s="362"/>
      <c r="I203" s="170"/>
      <c r="J203" s="321" t="s">
        <v>587</v>
      </c>
      <c r="K203" s="321"/>
      <c r="L203" s="213" t="s">
        <v>584</v>
      </c>
    </row>
    <row r="204" spans="1:12" s="1" customFormat="1" ht="24.75" customHeight="1" x14ac:dyDescent="0.25">
      <c r="B204" s="31" t="s">
        <v>87</v>
      </c>
      <c r="C204" s="32" t="s">
        <v>83</v>
      </c>
      <c r="D204" s="32" t="s">
        <v>86</v>
      </c>
      <c r="E204" s="32" t="s">
        <v>82</v>
      </c>
      <c r="F204" s="32" t="s">
        <v>88</v>
      </c>
      <c r="G204" s="48" t="s">
        <v>84</v>
      </c>
      <c r="H204" s="32" t="s">
        <v>85</v>
      </c>
      <c r="I204" s="281" t="s">
        <v>586</v>
      </c>
      <c r="J204" s="317" t="s">
        <v>583</v>
      </c>
      <c r="K204" s="318"/>
      <c r="L204" s="215" t="s">
        <v>585</v>
      </c>
    </row>
    <row r="205" spans="1:12" s="1" customFormat="1" ht="204" x14ac:dyDescent="0.25">
      <c r="B205" s="261" t="s">
        <v>491</v>
      </c>
      <c r="C205" s="261" t="s">
        <v>771</v>
      </c>
      <c r="D205" s="261" t="s">
        <v>269</v>
      </c>
      <c r="E205" s="262" t="s">
        <v>9</v>
      </c>
      <c r="F205" s="263" t="s">
        <v>461</v>
      </c>
      <c r="G205" s="264" t="s">
        <v>16</v>
      </c>
      <c r="H205" s="261" t="s">
        <v>486</v>
      </c>
      <c r="I205" s="280" t="s">
        <v>772</v>
      </c>
      <c r="J205" s="313" t="s">
        <v>594</v>
      </c>
      <c r="K205" s="313"/>
      <c r="L205" s="280" t="s">
        <v>773</v>
      </c>
    </row>
    <row r="206" spans="1:12" s="1" customFormat="1" ht="276.75" thickBot="1" x14ac:dyDescent="0.3">
      <c r="B206" s="91" t="s">
        <v>487</v>
      </c>
      <c r="C206" s="91" t="s">
        <v>488</v>
      </c>
      <c r="D206" s="91" t="s">
        <v>269</v>
      </c>
      <c r="E206" s="91" t="s">
        <v>9</v>
      </c>
      <c r="F206" s="95" t="s">
        <v>461</v>
      </c>
      <c r="G206" s="271" t="s">
        <v>16</v>
      </c>
      <c r="H206" s="91" t="s">
        <v>489</v>
      </c>
      <c r="I206" s="272" t="s">
        <v>774</v>
      </c>
      <c r="J206" s="314" t="s">
        <v>593</v>
      </c>
      <c r="K206" s="314"/>
      <c r="L206" s="273" t="s">
        <v>775</v>
      </c>
    </row>
    <row r="207" spans="1:12" ht="15.75" thickBot="1" x14ac:dyDescent="0.3">
      <c r="B207" s="274"/>
      <c r="C207" s="275"/>
      <c r="D207" s="275"/>
      <c r="E207" s="275"/>
      <c r="F207" s="275" t="s">
        <v>393</v>
      </c>
      <c r="G207" s="276">
        <f>G159+G150+G137+G123+G108+G97+G55</f>
        <v>101491787</v>
      </c>
      <c r="H207" s="277"/>
      <c r="I207" s="278"/>
      <c r="J207" s="278"/>
      <c r="K207" s="278"/>
      <c r="L207" s="279"/>
    </row>
  </sheetData>
  <mergeCells count="221">
    <mergeCell ref="I80:I81"/>
    <mergeCell ref="J116:K116"/>
    <mergeCell ref="I86:I87"/>
    <mergeCell ref="J86:K87"/>
    <mergeCell ref="L86:L87"/>
    <mergeCell ref="J126:K126"/>
    <mergeCell ref="J135:K135"/>
    <mergeCell ref="J136:K136"/>
    <mergeCell ref="L80:L81"/>
    <mergeCell ref="J127:K127"/>
    <mergeCell ref="J124:K124"/>
    <mergeCell ref="J125:K125"/>
    <mergeCell ref="J115:K115"/>
    <mergeCell ref="J92:K92"/>
    <mergeCell ref="J93:K93"/>
    <mergeCell ref="J88:K88"/>
    <mergeCell ref="J89:K89"/>
    <mergeCell ref="J90:K90"/>
    <mergeCell ref="J111:K111"/>
    <mergeCell ref="J110:K110"/>
    <mergeCell ref="J107:K107"/>
    <mergeCell ref="J109:K109"/>
    <mergeCell ref="J104:K104"/>
    <mergeCell ref="J105:K105"/>
    <mergeCell ref="J106:K106"/>
    <mergeCell ref="J194:K194"/>
    <mergeCell ref="J178:K178"/>
    <mergeCell ref="J179:K179"/>
    <mergeCell ref="J180:K180"/>
    <mergeCell ref="J182:K182"/>
    <mergeCell ref="J181:K181"/>
    <mergeCell ref="L58:L61"/>
    <mergeCell ref="J128:K128"/>
    <mergeCell ref="J129:K129"/>
    <mergeCell ref="J130:K130"/>
    <mergeCell ref="J131:K131"/>
    <mergeCell ref="J188:K188"/>
    <mergeCell ref="J189:K189"/>
    <mergeCell ref="J161:K161"/>
    <mergeCell ref="J168:K168"/>
    <mergeCell ref="J160:K160"/>
    <mergeCell ref="J158:K158"/>
    <mergeCell ref="J153:K153"/>
    <mergeCell ref="J154:K154"/>
    <mergeCell ref="J155:K155"/>
    <mergeCell ref="J156:K156"/>
    <mergeCell ref="J157:K157"/>
    <mergeCell ref="J151:K151"/>
    <mergeCell ref="J152:K152"/>
    <mergeCell ref="L71:L76"/>
    <mergeCell ref="J103:K103"/>
    <mergeCell ref="J100:K100"/>
    <mergeCell ref="J101:K101"/>
    <mergeCell ref="J98:K98"/>
    <mergeCell ref="J99:K99"/>
    <mergeCell ref="J96:K96"/>
    <mergeCell ref="J57:K57"/>
    <mergeCell ref="J91:K91"/>
    <mergeCell ref="J102:K102"/>
    <mergeCell ref="L77:L79"/>
    <mergeCell ref="J82:K82"/>
    <mergeCell ref="J94:K94"/>
    <mergeCell ref="J95:K95"/>
    <mergeCell ref="I71:I76"/>
    <mergeCell ref="J71:K76"/>
    <mergeCell ref="J77:K79"/>
    <mergeCell ref="I77:I79"/>
    <mergeCell ref="I62:I65"/>
    <mergeCell ref="I67:I70"/>
    <mergeCell ref="J62:K65"/>
    <mergeCell ref="I16:L16"/>
    <mergeCell ref="J18:K18"/>
    <mergeCell ref="J22:K23"/>
    <mergeCell ref="L22:L23"/>
    <mergeCell ref="L19:L21"/>
    <mergeCell ref="J19:K21"/>
    <mergeCell ref="J17:K17"/>
    <mergeCell ref="J35:K36"/>
    <mergeCell ref="L35:L36"/>
    <mergeCell ref="J31:K32"/>
    <mergeCell ref="L31:L32"/>
    <mergeCell ref="J33:K34"/>
    <mergeCell ref="L33:L34"/>
    <mergeCell ref="I31:I32"/>
    <mergeCell ref="I33:I34"/>
    <mergeCell ref="I35:I36"/>
    <mergeCell ref="J24:K25"/>
    <mergeCell ref="L24:L25"/>
    <mergeCell ref="J26:K27"/>
    <mergeCell ref="L26:L27"/>
    <mergeCell ref="J28:K30"/>
    <mergeCell ref="L28:L30"/>
    <mergeCell ref="C13:F13"/>
    <mergeCell ref="C12:F12"/>
    <mergeCell ref="C31:C32"/>
    <mergeCell ref="G31:G32"/>
    <mergeCell ref="C14:F14"/>
    <mergeCell ref="G24:G25"/>
    <mergeCell ref="C26:C27"/>
    <mergeCell ref="G26:G27"/>
    <mergeCell ref="C28:C29"/>
    <mergeCell ref="G28:G30"/>
    <mergeCell ref="B19:B21"/>
    <mergeCell ref="C22:C23"/>
    <mergeCell ref="G22:G23"/>
    <mergeCell ref="C15:H15"/>
    <mergeCell ref="C16:H16"/>
    <mergeCell ref="C17:H17"/>
    <mergeCell ref="D52:H52"/>
    <mergeCell ref="C33:C34"/>
    <mergeCell ref="G33:G34"/>
    <mergeCell ref="C35:C36"/>
    <mergeCell ref="G35:G36"/>
    <mergeCell ref="C38:C39"/>
    <mergeCell ref="E38:E39"/>
    <mergeCell ref="G38:G39"/>
    <mergeCell ref="C44:H44"/>
    <mergeCell ref="C45:H45"/>
    <mergeCell ref="D48:H48"/>
    <mergeCell ref="D49:H49"/>
    <mergeCell ref="B77:B79"/>
    <mergeCell ref="B80:B81"/>
    <mergeCell ref="D53:H53"/>
    <mergeCell ref="B67:B70"/>
    <mergeCell ref="B71:B76"/>
    <mergeCell ref="B176:H176"/>
    <mergeCell ref="B183:H183"/>
    <mergeCell ref="B196:H196"/>
    <mergeCell ref="B203:H203"/>
    <mergeCell ref="B160:H160"/>
    <mergeCell ref="B168:H168"/>
    <mergeCell ref="I38:I39"/>
    <mergeCell ref="I58:I61"/>
    <mergeCell ref="I19:I21"/>
    <mergeCell ref="I22:I23"/>
    <mergeCell ref="I24:I25"/>
    <mergeCell ref="I26:I27"/>
    <mergeCell ref="I28:I30"/>
    <mergeCell ref="J42:K42"/>
    <mergeCell ref="J43:K43"/>
    <mergeCell ref="J46:K47"/>
    <mergeCell ref="J40:K40"/>
    <mergeCell ref="J41:K41"/>
    <mergeCell ref="J56:K56"/>
    <mergeCell ref="J58:K61"/>
    <mergeCell ref="J51:K51"/>
    <mergeCell ref="J54:K54"/>
    <mergeCell ref="J37:K37"/>
    <mergeCell ref="J38:K39"/>
    <mergeCell ref="I132:I134"/>
    <mergeCell ref="J140:K140"/>
    <mergeCell ref="J141:K141"/>
    <mergeCell ref="J142:K142"/>
    <mergeCell ref="J143:K143"/>
    <mergeCell ref="J144:K144"/>
    <mergeCell ref="J145:K145"/>
    <mergeCell ref="J146:K146"/>
    <mergeCell ref="J147:K147"/>
    <mergeCell ref="J132:K134"/>
    <mergeCell ref="J138:K138"/>
    <mergeCell ref="J139:K139"/>
    <mergeCell ref="L38:L39"/>
    <mergeCell ref="J174:K174"/>
    <mergeCell ref="J175:K175"/>
    <mergeCell ref="J183:K183"/>
    <mergeCell ref="J184:K184"/>
    <mergeCell ref="J113:K113"/>
    <mergeCell ref="J114:K114"/>
    <mergeCell ref="J162:K162"/>
    <mergeCell ref="J163:K163"/>
    <mergeCell ref="J148:K148"/>
    <mergeCell ref="J149:K149"/>
    <mergeCell ref="L62:L65"/>
    <mergeCell ref="J66:K66"/>
    <mergeCell ref="J67:K70"/>
    <mergeCell ref="L67:L70"/>
    <mergeCell ref="L132:L134"/>
    <mergeCell ref="L46:L47"/>
    <mergeCell ref="J85:K85"/>
    <mergeCell ref="J80:K81"/>
    <mergeCell ref="J83:K83"/>
    <mergeCell ref="J84:K84"/>
    <mergeCell ref="J112:K112"/>
    <mergeCell ref="J164:K164"/>
    <mergeCell ref="J165:K165"/>
    <mergeCell ref="J205:K205"/>
    <mergeCell ref="J206:K206"/>
    <mergeCell ref="J195:K195"/>
    <mergeCell ref="J198:K198"/>
    <mergeCell ref="J199:K199"/>
    <mergeCell ref="J200:K200"/>
    <mergeCell ref="J201:K201"/>
    <mergeCell ref="J204:K204"/>
    <mergeCell ref="J202:K202"/>
    <mergeCell ref="J203:K203"/>
    <mergeCell ref="J197:K197"/>
    <mergeCell ref="J196:K196"/>
    <mergeCell ref="L112:L113"/>
    <mergeCell ref="L114:L116"/>
    <mergeCell ref="J166:K166"/>
    <mergeCell ref="J167:K167"/>
    <mergeCell ref="J170:K170"/>
    <mergeCell ref="J169:K169"/>
    <mergeCell ref="J191:K191"/>
    <mergeCell ref="J192:K192"/>
    <mergeCell ref="J193:K193"/>
    <mergeCell ref="J171:K171"/>
    <mergeCell ref="J172:K172"/>
    <mergeCell ref="J173:K173"/>
    <mergeCell ref="J190:K190"/>
    <mergeCell ref="J176:K176"/>
    <mergeCell ref="J177:K177"/>
    <mergeCell ref="J185:K185"/>
    <mergeCell ref="J186:K186"/>
    <mergeCell ref="J187:K187"/>
    <mergeCell ref="J122:K122"/>
    <mergeCell ref="J121:K121"/>
    <mergeCell ref="J120:K120"/>
    <mergeCell ref="J119:K119"/>
    <mergeCell ref="J118:K118"/>
    <mergeCell ref="J117:K117"/>
  </mergeCells>
  <pageMargins left="0.7" right="0.7" top="0.75" bottom="0.75" header="0.3" footer="0.3"/>
  <pageSetup paperSize="9" orientation="landscape"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7D7F7-9445-4539-8840-F0C6224D884C}">
  <dimension ref="A1"/>
  <sheetViews>
    <sheetView workbookViewId="0">
      <selection activeCell="K8" sqref="K8"/>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2024-02-06T19:09:24Z</cp:lastPrinted>
  <dcterms:created xsi:type="dcterms:W3CDTF">2023-06-26T13:43:18Z</dcterms:created>
  <dcterms:modified xsi:type="dcterms:W3CDTF">2024-02-06T19:09:56Z</dcterms:modified>
</cp:coreProperties>
</file>