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PORTE PARA TRABAJO 2024\ENERO\"/>
    </mc:Choice>
  </mc:AlternateContent>
  <xr:revisionPtr revIDLastSave="0" documentId="8_{7E4FA1CE-2131-4676-B1A2-E4137211A1CC}" xr6:coauthVersionLast="47" xr6:coauthVersionMax="47" xr10:uidLastSave="{00000000-0000-0000-0000-000000000000}"/>
  <bookViews>
    <workbookView xWindow="-120" yWindow="-120" windowWidth="20730" windowHeight="11160" xr2:uid="{B7418EAD-BAB2-4F0D-B619-290BDB22424B}"/>
  </bookViews>
  <sheets>
    <sheet name="SUPLIDORES" sheetId="2" r:id="rId1"/>
    <sheet name="DESEMBOLSOS ENERO. 2024" sheetId="1" r:id="rId2"/>
    <sheet name="EGRESOS ENERO-2024--344" sheetId="3" r:id="rId3"/>
    <sheet name="INGRESO ENERO-24-336" sheetId="4" r:id="rId4"/>
  </sheets>
  <definedNames>
    <definedName name="_xlnm._FilterDatabase" localSheetId="3" hidden="1">'INGRESO ENERO-24-336'!$A$6:$G$21</definedName>
    <definedName name="_xlnm._FilterDatabase" localSheetId="0" hidden="1">SUPLIDORES!$A$11:$H$23</definedName>
    <definedName name="_xlnm.Print_Area" localSheetId="1">'DESEMBOLSOS ENERO. 2024'!$A$1:$D$26</definedName>
    <definedName name="_xlnm.Print_Titles" localSheetId="2">'EGRESOS ENERO-2024--344'!$1:$10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29" i="2" l="1"/>
  <c r="E22" i="1"/>
</calcChain>
</file>

<file path=xl/sharedStrings.xml><?xml version="1.0" encoding="utf-8"?>
<sst xmlns="http://schemas.openxmlformats.org/spreadsheetml/2006/main" count="350" uniqueCount="294">
  <si>
    <t>FONDOS ASIGNACIÓN PRESUPUESTAL</t>
  </si>
  <si>
    <t>RELACIÓN DE DESEMBOLSOS ENERO 2024</t>
  </si>
  <si>
    <t>VALORES EN RD$</t>
  </si>
  <si>
    <t>FECHA</t>
  </si>
  <si>
    <t>LIBRAMIENTOS</t>
  </si>
  <si>
    <t xml:space="preserve">DESCRIPCIÓN </t>
  </si>
  <si>
    <t>CONCEPTO</t>
  </si>
  <si>
    <t>MONTO</t>
  </si>
  <si>
    <t>18</t>
  </si>
  <si>
    <t>AYUNTAMIENTO DEL DISTRITO NACIONAL</t>
  </si>
  <si>
    <t>20</t>
  </si>
  <si>
    <t>AYUNTAMIENTO DEL MUNICIPIO DE SANTIAGO</t>
  </si>
  <si>
    <t>23</t>
  </si>
  <si>
    <t>CORPORACION DEL ACUEDUCTO Y ALCANTARILLADO DE SANTO DOMINGO</t>
  </si>
  <si>
    <t>43</t>
  </si>
  <si>
    <t>EDENORTE DOMINICANA S A</t>
  </si>
  <si>
    <t>SERVICIO DE ENERGÍA ELÉCTRICA DE LAS ESCUELAS DE BELLAS ARTES DE PUERTO PLATA, MOCA, COTUÍ Y SAN FRANCISCO DE MACORÍS, CORRESPONDIENTE AL MES DE DICIEMBRE 2023.</t>
  </si>
  <si>
    <t>49</t>
  </si>
  <si>
    <t>EDESUR DOMINICANA, S.A</t>
  </si>
  <si>
    <t>SERVICIOS DE ELECTRICIDAD DE LAS ESCUELAS DE BELLAS ARTES DE SAN CRISTÓBAL, SAN JUAN DE LA MAGUANA, ESCUELA DE MÚSICA ELILA MENA, Y EL CONSERVATORIO NACIONAL DE MÚSICA, CORRESPONDIENTE AL MES DE DICIEMBRE 2023.</t>
  </si>
  <si>
    <t>53</t>
  </si>
  <si>
    <t>COMPANIA DOMINICANA DE TELEFONOS C POR A</t>
  </si>
  <si>
    <t>56</t>
  </si>
  <si>
    <t>EMPRESA DISTRIBUIDORA DE ELECTRICIDAD DEL ESTE S A</t>
  </si>
  <si>
    <t>75</t>
  </si>
  <si>
    <t>88</t>
  </si>
  <si>
    <t>HUMANO SEGUROS S A</t>
  </si>
  <si>
    <t>SEGURO COMPLEMENTARIO DEL PERSONAL DE ESTA DIRECCIÓN GENERAL DE BELLAS ARTES Y SUS DEPENDENCIAS DEL MES DE ENERO, 2024, MENOS N/C B0400474992 D/F01/01/24.</t>
  </si>
  <si>
    <t>BALANCE AL 31  DE  ENERO , 2024.</t>
  </si>
  <si>
    <t>ok</t>
  </si>
  <si>
    <t>Licda. Gisselle Montilla</t>
  </si>
  <si>
    <t xml:space="preserve">Licda. Virginia D Oleo. </t>
  </si>
  <si>
    <t xml:space="preserve">              Preparado por</t>
  </si>
  <si>
    <t xml:space="preserve">  Encargada Division de  Presupuesto</t>
  </si>
  <si>
    <t xml:space="preserve"> Licda. Austria  Taveras Castillo</t>
  </si>
  <si>
    <t xml:space="preserve"> Lic.Sandra Y. Ramirez Cubilete </t>
  </si>
  <si>
    <t xml:space="preserve"> Encargada Departamento Contabilidad</t>
  </si>
  <si>
    <t xml:space="preserve"> Directora Administrativa y Financiera </t>
  </si>
  <si>
    <t>.</t>
  </si>
  <si>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</si>
  <si>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</si>
  <si>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</si>
  <si>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</si>
  <si>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</si>
  <si>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</si>
  <si>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</si>
  <si>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</si>
  <si>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</si>
  <si>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</si>
  <si>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Corporación de Acueducto y Alcantarillado de Puerto Plata</t>
  </si>
  <si>
    <t xml:space="preserve">Servicio de agua potable de la Escuela de Bellas Artes de Puerto Plata, correspondiente al mes de noviembre,2023      </t>
  </si>
  <si>
    <t>218-1</t>
  </si>
  <si>
    <t>101001577</t>
  </si>
  <si>
    <t>Compañía Dominicana de Teléfonos</t>
  </si>
  <si>
    <t>221-3</t>
  </si>
  <si>
    <t>Corporación del Acueducto y Alcantarillado de Santo Domingo</t>
  </si>
  <si>
    <t>Alcaldía del Distrito Nacional</t>
  </si>
  <si>
    <t>Edenorte Dominicana S.A.</t>
  </si>
  <si>
    <t>Licda. Austria  Taveras Castillo</t>
  </si>
  <si>
    <t xml:space="preserve">  Directora Administrativa y Financiera </t>
  </si>
  <si>
    <t>E4500000032745</t>
  </si>
  <si>
    <t>Servicio telefónico del Palacio de Bellas Artes del mes Enero 2024.</t>
  </si>
  <si>
    <t>430063802</t>
  </si>
  <si>
    <t>B1500132965</t>
  </si>
  <si>
    <t>221-7</t>
  </si>
  <si>
    <t>B1500048288</t>
  </si>
  <si>
    <t>221-8</t>
  </si>
  <si>
    <t>B1500006209</t>
  </si>
  <si>
    <t>Alcaldía Santiago</t>
  </si>
  <si>
    <t>E4500000032352</t>
  </si>
  <si>
    <t>Servicio energía eléctrica  de la Escuela de Bellas Artes en Moca.</t>
  </si>
  <si>
    <t>221-6</t>
  </si>
  <si>
    <t>B1500424656</t>
  </si>
  <si>
    <t>B1500423209</t>
  </si>
  <si>
    <t>B1500423226</t>
  </si>
  <si>
    <t>Edeste Dominicana S.A</t>
  </si>
  <si>
    <t>B1500304889</t>
  </si>
  <si>
    <t>Servicio de electricidad Direccion de Bellas Artes</t>
  </si>
  <si>
    <t>B1500309182</t>
  </si>
  <si>
    <t>BALANCE AL 31 DE ENERO,2024</t>
  </si>
  <si>
    <t>Edesur Dominicana S.A</t>
  </si>
  <si>
    <t>B1500310068</t>
  </si>
  <si>
    <t>B1500312897</t>
  </si>
  <si>
    <t>B1500031316</t>
  </si>
  <si>
    <t>Seguros Humanos S.A</t>
  </si>
  <si>
    <t>226-3</t>
  </si>
  <si>
    <t>B1500405401</t>
  </si>
  <si>
    <t>Pago de seguros complementarios.</t>
  </si>
  <si>
    <t>Correspondiente al mes de Enero,2024</t>
  </si>
  <si>
    <t>Servicio energía eléctrica  de la Escuela de Bellas Artes en Cotui.</t>
  </si>
  <si>
    <t>B1500406226</t>
  </si>
  <si>
    <t>B1500406161</t>
  </si>
  <si>
    <t>Servicio energía eléctrica  de la Escuela de Bellas Artes en San Francisco de Macoris.</t>
  </si>
  <si>
    <t>Cuenta Bancaria  núm.100-01-010-252134-4</t>
  </si>
  <si>
    <t>RELACIÓN DE INGRESOS Y EGRESOS DEL MES ENERO-2024</t>
  </si>
  <si>
    <t>DP/CK/ED/TRANSF./CN</t>
  </si>
  <si>
    <t>DÉBITO</t>
  </si>
  <si>
    <t>CRÉDITO</t>
  </si>
  <si>
    <t>BALANCE</t>
  </si>
  <si>
    <t>BALANCE AL 31-12-2023</t>
  </si>
  <si>
    <t>CK-2709</t>
  </si>
  <si>
    <t>YUDELKA PAEZ PAREDES DE  ALMONTE</t>
  </si>
  <si>
    <t>REPOSICION FONDO DE CAJA CHICA DE LA DIRECCION Y GESTION DE LAS ARTES DEL RECIBO NO. 0159 AL 0172</t>
  </si>
  <si>
    <t>CK-2710</t>
  </si>
  <si>
    <t>YULIVIER LA HOZ JIMENEZ</t>
  </si>
  <si>
    <t>CK-2711</t>
  </si>
  <si>
    <t>E/D</t>
  </si>
  <si>
    <t>SERVICIOS DIVERSOS ARNAUD SRL</t>
  </si>
  <si>
    <t xml:space="preserve">                                       </t>
  </si>
  <si>
    <t xml:space="preserve">                           </t>
  </si>
  <si>
    <t>JUAN CARLOS MARTINEZ S.</t>
  </si>
  <si>
    <t xml:space="preserve">FLORENTINO ALVAREZ MEJIA </t>
  </si>
  <si>
    <t>BAUSTITASIERRA PEREZ</t>
  </si>
  <si>
    <t>CK-2712</t>
  </si>
  <si>
    <t>LOURDES JOSEFINA DIAZ FRIAS</t>
  </si>
  <si>
    <t>REPOSICION FONDO DE CAJA CHICA DE LA ESCUELA DE BELLAS ARTES DE SANTIAGO DEL RECIBO NO.233 AL 244</t>
  </si>
  <si>
    <t>CK-2713</t>
  </si>
  <si>
    <t>JUAN ANTONIO GIL THOMAS</t>
  </si>
  <si>
    <t>VIATICOS POR VIAJE A LA ESCUELA DE SANTIAGO A LLEVAR PIANOS EL DIA 9-DE ENERO ,SALIENDO A LAS 5.45</t>
  </si>
  <si>
    <t>CK-2714</t>
  </si>
  <si>
    <t>VIATICOS POR VIAJE A LA  ESCUELA DE SANTIAGO  A SUPERVISAR LOS TRABAJO QUE SE ESTAN REALIZANDO PREVIO A LA INAGURACION.</t>
  </si>
  <si>
    <t>CK-2715</t>
  </si>
  <si>
    <t>AIDA CELINA MOTA ECHAVARRIA</t>
  </si>
  <si>
    <t>CK-2716</t>
  </si>
  <si>
    <t>MIGUEL NICOLAS ORTIZ CALDERON</t>
  </si>
  <si>
    <t>CK-2717</t>
  </si>
  <si>
    <t>CK-2718</t>
  </si>
  <si>
    <t>REYITA BAEZ MORENP DE LOPEZ</t>
  </si>
  <si>
    <t>CK-2719</t>
  </si>
  <si>
    <t>YOMAIRA MIGUELINA VARGA PUJOLS</t>
  </si>
  <si>
    <t>REPOSICION FONDO DE CAJA CHICA DE LA ESCUELA DE BELLAS ARTES DE AZUA, DEL RECIBO NO. 37 AL NO 52.</t>
  </si>
  <si>
    <t>CK-2720</t>
  </si>
  <si>
    <t>LIBERTAD PEÑA ABAB</t>
  </si>
  <si>
    <t>CK-2721</t>
  </si>
  <si>
    <t>ROSA MIREYA NINA DE NINA</t>
  </si>
  <si>
    <t>REPOSICION FONDO DE CAJA CHICA DE LA ESCUELA DE BELLAS ARTES DE SAN CRISTOBAL ,DEL RECIBO NO. 129 AL 149.</t>
  </si>
  <si>
    <t>CK-2722</t>
  </si>
  <si>
    <t>JOJUAYRA N. RODRIGUEZ BENCOSME</t>
  </si>
  <si>
    <t>REPOSICION FONDO DE CAJA CHICA DE LA ESCUEALA DE BELLAS ARTES DE SANTO DOMINGO. DEL RECIBO NO. 99 AL 114-</t>
  </si>
  <si>
    <t>CK-2723</t>
  </si>
  <si>
    <t>KIMBERLLEY ELIZABETH FERNANDEZ</t>
  </si>
  <si>
    <t>REPOSICION FONDO DE CAJA CHICA  DE LA DIRECCION DE ESPECIALIZACION Y FORMACION ARTISTICA DEL RECIBO NO. 187 al 203.</t>
  </si>
  <si>
    <t>CK-2724</t>
  </si>
  <si>
    <t>INGRID JOSELINE CHALAS DIAZ</t>
  </si>
  <si>
    <t>REPOSICION  FONDO DE CAJA CHICA DE LA ESCUELA DE BELLAS ARTES DE OCOA DEL RECIBO NO. 59 AL 71.</t>
  </si>
  <si>
    <t>CK-2725</t>
  </si>
  <si>
    <t>TOMASA TRINIDAD RIVAS</t>
  </si>
  <si>
    <t>ARRENDAMIENTO DEL LOCAL DE ACADEMIA DE MUSICA DE VILLA JARAGUA ,MES DICIEMBRE-2023</t>
  </si>
  <si>
    <t>CK-2726</t>
  </si>
  <si>
    <t>FIORA CRUZ CARRETERO</t>
  </si>
  <si>
    <t>VIATICOS POR VIAJE A LA CIUDAD DE LOS CABALLEROS A CENTRO LEON PARA CONSULTA-</t>
  </si>
  <si>
    <t>CK-2727</t>
  </si>
  <si>
    <t>JULIA MABEL RAMOS MENDEZ</t>
  </si>
  <si>
    <t>REPOSICION FONDO DE CAJA CHICA DE LA ESCUELA DE ARTES VISUALES  DEL RECIBO NO.77 A L NO. 87</t>
  </si>
  <si>
    <t>CK-2728</t>
  </si>
  <si>
    <t>JUANA YOELY MAYI HOLGUION DE CABA</t>
  </si>
  <si>
    <t>REPOSICION FONDO DE CAJA CHICA DE LA ESCUELA DE ARTES DE LA VEGA , DEL RECIBO NO. 122 AL N0 142</t>
  </si>
  <si>
    <t>CK-2729</t>
  </si>
  <si>
    <t>KIMBERLEY ELIZABETH FERNANDEZ</t>
  </si>
  <si>
    <t xml:space="preserve">CHEQUE NULO </t>
  </si>
  <si>
    <t>CK-2730</t>
  </si>
  <si>
    <t>REPOSICION  FONDO DE CAJA CHICA DE LA DIRECCION DE ESPECIALIZACION Y FORMACION ARTISTICA , DEL RECIBO NO.187 AL 203.</t>
  </si>
  <si>
    <t>CK-2731</t>
  </si>
  <si>
    <t>ANDRES JAVIER VARGAS LAZALA</t>
  </si>
  <si>
    <t>COMPENSACION POR EL USO DE MOTOR CORRESPONDIENTE AL MES DE ENERO-2024 , DEL PALACIO DE BELLAS ARTES.</t>
  </si>
  <si>
    <t>CK-2732</t>
  </si>
  <si>
    <t>PASCUAL TAVARES PICHARDO</t>
  </si>
  <si>
    <t>COMPENSACION POR EL USO DE MOTOR CORRESPONDIENTE AL MES DE ENERO-2024 , DEL CONSERVATORIO DE MUSICA.</t>
  </si>
  <si>
    <t>CK-2733</t>
  </si>
  <si>
    <t>DANIEL ALBERTI ROMERO</t>
  </si>
  <si>
    <t>COMPENSACION POR EL USO DE MOTOR CORRESPONDIENTE AL MES DE ENERO-2024 , DE LA GOBERNACION DE BELLAS ARTES.</t>
  </si>
  <si>
    <t>CK-2734</t>
  </si>
  <si>
    <t>OMAR OVALLE  CONTRERAS</t>
  </si>
  <si>
    <t>COMPENSACION POR EL USO DE MOTOR CORRESPONDIENTE AL MES DE ENERO-2024 , DE LA ESCUELA DE ARTES DRAMATICA.</t>
  </si>
  <si>
    <t>CK-2735</t>
  </si>
  <si>
    <t>ORLANDO VASQUEZ GEORGE</t>
  </si>
  <si>
    <t>COMPENSACION POR EL USO DE MOTOR CORRESPONDIENTE AL MES DE ENERO-2024 , DE LA GOBERNACION DEL PALACIO DE BELLAS ARTES.</t>
  </si>
  <si>
    <t>CK-2736</t>
  </si>
  <si>
    <t>JOSE ANTONIO DE LA CRUZ</t>
  </si>
  <si>
    <t>COMPENSACION POR EL USO DE MOTOR CORRESPONDIENTE AL MES DE ENERO-2024 , DE LA ESCUELA NACIONAL DE ARTES VISUALES</t>
  </si>
  <si>
    <t>CK-2737</t>
  </si>
  <si>
    <t>ALICIA ALTAGRACIA RODRIGUEZ</t>
  </si>
  <si>
    <t>REPOSIION FONDO DE CAJA CHICA DEL DESPACHO DEL RECIBO NO.2357 AL 2378.</t>
  </si>
  <si>
    <t>CK-2738</t>
  </si>
  <si>
    <t>CRISORIA DIAZ SANTANA</t>
  </si>
  <si>
    <t>REPOSIION FONDO DE CAJA CHICA DE LA ESCUELA NACIONAL DE DANZA DEL RECIBO NO. 167 AL 0181.</t>
  </si>
  <si>
    <t>CK-2739</t>
  </si>
  <si>
    <t>IVAN DE LA CRUZ ROA</t>
  </si>
  <si>
    <t>COMPENSACION AL PERSONAL DE SEGURIDAD MILITAR QUE PRESTO SERVICIOS EN EL CENTRO OLIMPICO ,EL DIA 20-1-2024, EN CELEBRACION DEL DIA DE FAMILIA.</t>
  </si>
  <si>
    <t>CK-2740</t>
  </si>
  <si>
    <t>DOMINGO LOPEZ PEREZ</t>
  </si>
  <si>
    <t>CK-2741</t>
  </si>
  <si>
    <t>SANDRA ALCANTARA MEJIA</t>
  </si>
  <si>
    <t>CK-2742</t>
  </si>
  <si>
    <t>YULIBIER LA HOZ JIMENEZ</t>
  </si>
  <si>
    <t>REPOSICION FONDO DE CAJA CHICA DIRECCION  ADMINISTRATIVA Y FINANCIERA</t>
  </si>
  <si>
    <t>E/D-P00001</t>
  </si>
  <si>
    <t>OFICINA COORDINACION PRESIDENCIAL</t>
  </si>
  <si>
    <t xml:space="preserve">        </t>
  </si>
  <si>
    <t>CK-2743</t>
  </si>
  <si>
    <t>JUAN CARLOS MARTINEZ  SUSANA</t>
  </si>
  <si>
    <t>PAGO POR IMPARTIR EL CURSO TALLER "GUIRA Y TAMBORA EL SABADO 20-01-2024.</t>
  </si>
  <si>
    <t>CK-2744</t>
  </si>
  <si>
    <t>ELVIS GUZMAN MINIER</t>
  </si>
  <si>
    <t>CK-2745</t>
  </si>
  <si>
    <t>CK-2746</t>
  </si>
  <si>
    <t>GABRIEL BRENS SALDAÑA</t>
  </si>
  <si>
    <t>CK-2747</t>
  </si>
  <si>
    <t>ALQUILER DEL LOCAL DE LA ACADEMIA DE MUSICA DE VILLA JARAGUA CORRESPONDIENTE AL MES DE ENERO,2024.</t>
  </si>
  <si>
    <t>BANCO DE RESERVAS</t>
  </si>
  <si>
    <t>GASTOS FINANCIERO 015% DGII</t>
  </si>
  <si>
    <t>MANEJO DE CUENTA</t>
  </si>
  <si>
    <t>BALANCE AL 31 DE ENERO-2024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</si>
  <si>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</si>
  <si>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</si>
  <si>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</si>
  <si>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</si>
  <si>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</si>
  <si>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</si>
  <si>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>CUENTA ÚNICA DEL TESORO NO. 100-010-252133-6</t>
  </si>
  <si>
    <t>RELACIÓN DE INGRESOS Y EGRESOS ENERO- 2024-</t>
  </si>
  <si>
    <t xml:space="preserve">                              VALOR EN RD$</t>
  </si>
  <si>
    <t>BALANCE AL 31 DICIEMBRE-2023</t>
  </si>
  <si>
    <t>TRANF-7692</t>
  </si>
  <si>
    <t>INFLUYEN SRL</t>
  </si>
  <si>
    <t>ARRENDAMIENTO DE LA SALA MANUEL RUEDA( 3 )FUNCIONES DEL MUSICAL 2DA TEMPORADA GORDOS, UN MUSICAL DE MUCHOS PESOS LOS DIAS 22 Y 23 DICIEMBRE-2023.</t>
  </si>
  <si>
    <t>TRANF-7693</t>
  </si>
  <si>
    <t>EDUARDO MIGUEL RODRIGUEZ RAMOS</t>
  </si>
  <si>
    <t>INICIAL  DE ARRENDAMIENTO DE LA SALA LA DRAMATICA PARA REALIZAR( 3) FUNCIONES DE LA OBRA TEATRAL "QUE APAGON LOS DIAS 23,24, Y 25 DE FEBRERO PENDIENTE DE PAGO $17,780.00</t>
  </si>
  <si>
    <t>TRANF-7694</t>
  </si>
  <si>
    <t>LOURDES ERICK GUZMAN ALCANTARA</t>
  </si>
  <si>
    <t>ARRENDAMIENTO DE LA SALA MANUEL RUEDA PARA REALIZAR (2)FUNCIONES DEL ESPECTACULO DE DANZA "UNA NOCHE DE NAVIDAD " LOS DIAS 16 Y 17 DE DICIEMBRE-2023.</t>
  </si>
  <si>
    <t>TRANF-7695</t>
  </si>
  <si>
    <t>JOSE EMILIO BENCOSME ZAYAS</t>
  </si>
  <si>
    <t>TRANF-7696</t>
  </si>
  <si>
    <t>DORALY CRISTINA CRUZ CAZANO DE MONTALVO</t>
  </si>
  <si>
    <t>TRANF-7697</t>
  </si>
  <si>
    <t>ARRENDAMIENTO DE LA SALA MAXIMO AVILES BLONDA (7) FUNCIONE DEL ESPECTACULO DE DANZA "EL REY LEAZ. LOS DIAS 6,7.,8,12,13,14</t>
  </si>
  <si>
    <t>TRANF-7698</t>
  </si>
  <si>
    <t>NUCLEO EXTREMO CENTRODE DANZA SRL</t>
  </si>
  <si>
    <t>ARRENDAMIENTO DE LA SALA MAXIMO  A .BLONDA (1) FUNCION DEL ESPECTACULO DE DANZA "JUST DANCE 2.2" EL DOMINGO 2024</t>
  </si>
  <si>
    <t>TRANF-7699</t>
  </si>
  <si>
    <t>NOEL ELOY VENTURA PAULINO</t>
  </si>
  <si>
    <t>ARRENDAMIENTO DE LA SALA LA DRAMATICA PARA REALIZAR (3)  FUNCIONES  DE LA OBRA TEATRAL "LA LEYENDA DE ROBIN HOOD, LOS DIAS 18,19,Y 20 ENERO-2024</t>
  </si>
  <si>
    <t>TRANF-7700</t>
  </si>
  <si>
    <t>ALBERTO RODRIGUEZ PORLOLALIN</t>
  </si>
  <si>
    <t>TRANF-7701</t>
  </si>
  <si>
    <t xml:space="preserve">ARRENDAMIENTO DE LA SALA MANUEL RUEDA PARA REALIZAR (1) FUNCION DEL ESPECTACULO DE DANZA "GLAM GALA BELLYSIMAS" EL SABADO 27-1-2024 </t>
  </si>
  <si>
    <t>Licda. Austria Taveras Castillo</t>
  </si>
  <si>
    <t>Licda. Sandra Y. Ramirez Cubilete</t>
  </si>
  <si>
    <t>Enc. De contabilidad</t>
  </si>
  <si>
    <t>Directora  Administrativa y Financiera</t>
  </si>
  <si>
    <t>Miledy de los Santos</t>
  </si>
  <si>
    <t>Contabilidad</t>
  </si>
  <si>
    <t>DP/CK/ED/TRANSFERENCIA.</t>
  </si>
  <si>
    <t>Servicio telefónico del Palacio de Bellas Artes del mes enero 2024.</t>
  </si>
  <si>
    <t>Servicio de agua potable del Palacio de Bellas Artes, correspondiente al mes de enero,2024.</t>
  </si>
  <si>
    <t>Servicio de recogida de basura de la Escuela  de Bellas Artes en Santiago, correspondiente al mes de enero,2024</t>
  </si>
  <si>
    <t>Servicio de recogida de basura de la Escuela Nacional de Danza, correspondiente al mes de enero,2024</t>
  </si>
  <si>
    <t>Servicio de electricidad Direccion General de Bellas Artes</t>
  </si>
  <si>
    <t xml:space="preserve">Servicio energía eléctrica de la Escuela de Bellas Artes de Musica Elila Mena,correspondiente al mes de  enero, 2024.
</t>
  </si>
  <si>
    <t xml:space="preserve">Servicio energía eléctrica de la Escuela de Bellas Artes de San Cristobal, correspondiente al mes de  enero,2024.
</t>
  </si>
  <si>
    <t xml:space="preserve">Servicio energía eléctrica del Conservatorio Nacional de Música, correspondiente al mes de enero, 2024..
</t>
  </si>
  <si>
    <t>Servicio de electricidad Direccion General  de Bellas Artes</t>
  </si>
  <si>
    <t>Servicio de electricidad Direccion  General de Bellas Artes</t>
  </si>
  <si>
    <t>HILTON AMBIORIX RODRIGUEZ</t>
  </si>
  <si>
    <t>SERVICIOS PARA TRASLADO DE PIANO DE COLA EL 3-01-2024 DESDE 2DO PISO HASTA LA SALA MANUEL RUEDA.</t>
  </si>
  <si>
    <t>VIATICOS POR VIAJE A LA  ESCUELA DE SANTIAGO  A SUPERVISAR LOS TRABAJO QUE SE ESTAN REALIZANDO PREVIO A LA INAUGURACION</t>
  </si>
  <si>
    <t>VIATICOS POR VIAJE A LA  ESCUELA DE SANTIAGO  A SUPERVISAR LOS TRABAJOS QUE SE ESTAN REALIZANDO PREVIO A LA INAUGURACION</t>
  </si>
  <si>
    <t>REPOSICION FONDO DE CAJA CHICA DE LA DIRECCION ADMINISTRATIVA Y FINANCIERA DEL RECIBO NO. 0197 A L  NO. 0204.</t>
  </si>
  <si>
    <t xml:space="preserve">REPOSICION FONDO DE CAJA CHICA DEL CONSERVATORIO DE MUSICA DEL RECIBO  254 AL 271 </t>
  </si>
  <si>
    <t xml:space="preserve">REPOSICION FONDO DE CAJA CHICA  DEL NO. 111 AL NO. 124. DE LA ESCUELA DE BELLAS ARTES DE BONAO.  </t>
  </si>
  <si>
    <t>VIATICOS POR VISITA A LAS ESCUELAS DE BELLAS ARTES DE SANTIAGO A REUNION CON EL DEPARTAMENTO DE INFRAESTRUCTURA DEL MINISTERIO DE CULTURA, EL 25 DE ENERO</t>
  </si>
  <si>
    <t>VIATICOS POR VISITA A LAS ESCUELAS DE BELLAS ARTES DE SANTIAGO A REUNION CON EL DEPARTAMENTO DE INFRAESTRUCTURA DEL MINISTERIO DE CULTURA, EL 25 DE ENERO..</t>
  </si>
  <si>
    <t>VIATICOS POR VISITA A LAS ESCUELAS DE BELLAS ARTES DE SANTIAGO A REUNION CON EL DEPARTAMENTO DE INFRAESTRUCTURA DEL MINISTERIO DE CULTURA, EL 25 DE ENERO 2024.</t>
  </si>
  <si>
    <t>REINTEGRO CHEQUE  No.2708 DE FECHA 26-12-2023</t>
  </si>
  <si>
    <t>REINTEGRO CHEQUE  No.2707 DE FECHA 26-12-2023</t>
  </si>
  <si>
    <t>REINTEGRO CHEQUE NO. 2668  DE FECHA 30-11-2023</t>
  </si>
  <si>
    <t>REINTEGRO CHEQUE NO. 2669  DE FECHA 30-11-2023</t>
  </si>
  <si>
    <t>REINTEGRO  CHEQUE NO. 2701  DE FECHA 19-12-2023</t>
  </si>
  <si>
    <t>REINTEGRO CHEQUE NO. 2703  DE FECHA 19-12-2023</t>
  </si>
  <si>
    <t>CESAR MIGUEL TRINIDAD</t>
  </si>
  <si>
    <t>REPOSICION FONDO DE CAJA CHICA DE LA DIRECCION ADMINISTRATIVA Y FINANCIERA DESDE EL RECIBO NO. 0176 AL 0196</t>
  </si>
  <si>
    <t>PAGO FACTURA  DE LA  UNIDAD DE VIAJES REALIZADO POR NUESTROS COLABORADORES A BOGOTA-COLOMBIA DEL O4 AL 013.</t>
  </si>
  <si>
    <t>ARRENDAMIENTO DE LA CAFETERIA  EN LA ESCUELA DE BELLAS ARTES DEL CONSERVATORIO CORRESPONDIENTE AL MES DE ENERO-2024</t>
  </si>
  <si>
    <t>ARRENDAMIENTO DE LA SALA MANUEL RUEDA PARA REALIZAR  UNA (1) FUNCION DEL ESPECTACULO DE DANZA "GLAN GALA BELLY SINA EL SABADO 27 ENERO-2023.</t>
  </si>
  <si>
    <t>ARRENDAMIENTO DE LA SALA LA DRAMATICA PARA REALIZAR TRES  (3) FUNCIONES DE LA OBRA TEATRAL ORGAMI LOD ,LOS DIA 1,2,3, DE MARZO-2024.</t>
  </si>
  <si>
    <t>SERVICIOS TELEFÓNICO, DE LA ESCUELA  NACIONAL DE ARTES, CORRESPONDIENTE A ENERO, 2024.</t>
  </si>
  <si>
    <t xml:space="preserve"> SERVICIOS DE ENERGÍA ELÉCTRICA DEL PALACIO DE BELLAS ARTES Y LA ESCUELA NACIONAL DE ARTES VISUALES, CORRESPONDIENTE AL MES DE DICIEMBRE/2023.</t>
  </si>
  <si>
    <t>SERVICIOS DE AGUA, EN LA DIRECCIÓN GENERAL DE BELLAS ARTES, CONSERVATORIO NACIONAL DE MÚSICA, ESCUELA NACIONAL DE BELLAS ARTES Y ESCUELA DE ARTES VISUALES, CORRESPONDIENTE AL MES DE ENERO 2024.</t>
  </si>
  <si>
    <t>SERVICIOS DE RECOGIDA DE BASURA DE LA ESCUELA NACIONAL DE DANZA, DIRECCIÓN GENERAL DE BELLAS ARTES Y ESCUELA NACIONAL DE ARTES VISUALES CORRESPONDIENTE AL MES DE ENERO 2024.</t>
  </si>
  <si>
    <t>SERVICIOS DE ASEO URBANO DE LA ESCUELA DE BELLAS ARTES EN SANTIAGO CORRESPONDIENTE A ENERO 2024.</t>
  </si>
  <si>
    <t>Auxiliar de Contabilidad</t>
  </si>
  <si>
    <t>Alicia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</si>
</sst>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Times New Roman"/>
      <family val="1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DD7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43" fontId="3" fillId="0" borderId="0" xfId="1" applyFont="1"/>
    <xf numFmtId="43" fontId="4" fillId="0" borderId="0" xfId="1" applyFont="1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/>
    <xf numFmtId="0" fontId="2" fillId="0" borderId="0" xfId="0" applyFont="1"/>
    <xf numFmtId="43" fontId="8" fillId="0" borderId="0" xfId="1" applyFont="1"/>
    <xf numFmtId="0" fontId="4" fillId="0" borderId="0" xfId="0" applyFont="1"/>
    <xf numFmtId="43" fontId="5" fillId="4" borderId="1" xfId="1" applyFont="1" applyFill="1" applyBorder="1"/>
    <xf numFmtId="43" fontId="13" fillId="5" borderId="2" xfId="1" applyFont="1" applyFill="1" applyBorder="1" applyAlignment="1">
      <alignment horizontal="left" vertical="top" indent="3" shrinkToFit="1"/>
    </xf>
    <xf numFmtId="0" fontId="2" fillId="0" borderId="0" xfId="0" applyFont="1" applyAlignment="1">
      <alignment horizontal="left"/>
    </xf>
    <xf numFmtId="43" fontId="7" fillId="0" borderId="0" xfId="1" applyFont="1"/>
    <xf numFmtId="43" fontId="4" fillId="5" borderId="0" xfId="1" applyFont="1" applyFill="1"/>
    <xf numFmtId="43" fontId="7" fillId="0" borderId="0" xfId="1" applyFont="1" applyAlignment="1">
      <alignment horizontal="left"/>
    </xf>
    <xf numFmtId="0" fontId="7" fillId="0" borderId="3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7" fillId="0" borderId="0" xfId="1" applyFont="1" applyBorder="1" applyAlignment="1">
      <alignment horizontal="left"/>
    </xf>
    <xf numFmtId="43" fontId="3" fillId="0" borderId="0" xfId="1" applyFont="1" applyBorder="1"/>
    <xf numFmtId="0" fontId="3" fillId="0" borderId="0" xfId="0" applyFo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3" borderId="0" xfId="1" applyFont="1" applyFill="1"/>
    <xf numFmtId="43" fontId="2" fillId="0" borderId="0" xfId="1" applyFont="1" applyBorder="1"/>
    <xf numFmtId="43" fontId="7" fillId="0" borderId="0" xfId="1" applyFont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0" fontId="2" fillId="4" borderId="1" xfId="0" applyFont="1" applyFill="1" applyBorder="1" applyAlignment="1">
      <alignment horizontal="center"/>
    </xf>
    <xf numFmtId="43" fontId="2" fillId="4" borderId="1" xfId="1" applyFon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/>
    </xf>
    <xf numFmtId="14" fontId="0" fillId="3" borderId="0" xfId="0" applyNumberFormat="1" applyFill="1" applyAlignment="1">
      <alignment horizontal="center"/>
    </xf>
    <xf numFmtId="49" fontId="14" fillId="3" borderId="0" xfId="0" applyNumberFormat="1" applyFont="1" applyFill="1" applyAlignment="1">
      <alignment horizontal="left" wrapText="1"/>
    </xf>
    <xf numFmtId="43" fontId="14" fillId="3" borderId="0" xfId="1" applyFont="1" applyFill="1" applyBorder="1" applyAlignment="1">
      <alignment horizontal="left" vertical="center" wrapText="1"/>
    </xf>
    <xf numFmtId="43" fontId="0" fillId="3" borderId="0" xfId="1" applyFont="1" applyFill="1" applyBorder="1" applyAlignment="1">
      <alignment horizontal="right"/>
    </xf>
    <xf numFmtId="14" fontId="0" fillId="3" borderId="0" xfId="0" applyNumberFormat="1" applyFill="1" applyAlignment="1">
      <alignment horizontal="right"/>
    </xf>
    <xf numFmtId="0" fontId="6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 readingOrder="1"/>
    </xf>
    <xf numFmtId="43" fontId="18" fillId="0" borderId="1" xfId="1" applyFont="1" applyBorder="1"/>
    <xf numFmtId="43" fontId="0" fillId="0" borderId="0" xfId="1" applyFont="1" applyFill="1" applyBorder="1"/>
    <xf numFmtId="43" fontId="19" fillId="4" borderId="1" xfId="1" applyFont="1" applyFill="1" applyBorder="1"/>
    <xf numFmtId="0" fontId="18" fillId="0" borderId="0" xfId="0" applyFont="1" applyAlignment="1">
      <alignment horizontal="center"/>
    </xf>
    <xf numFmtId="43" fontId="18" fillId="0" borderId="0" xfId="1" applyFont="1" applyBorder="1"/>
    <xf numFmtId="0" fontId="14" fillId="0" borderId="0" xfId="0" applyFont="1" applyAlignment="1">
      <alignment horizontal="center"/>
    </xf>
    <xf numFmtId="43" fontId="0" fillId="0" borderId="0" xfId="1" applyFont="1" applyAlignment="1"/>
    <xf numFmtId="0" fontId="2" fillId="0" borderId="0" xfId="0" applyFont="1" applyAlignment="1">
      <alignment horizontal="left" readingOrder="1"/>
    </xf>
    <xf numFmtId="43" fontId="0" fillId="0" borderId="0" xfId="1" applyFont="1"/>
    <xf numFmtId="0" fontId="0" fillId="0" borderId="0" xfId="0" applyAlignment="1">
      <alignment horizontal="left"/>
    </xf>
    <xf numFmtId="49" fontId="21" fillId="0" borderId="0" xfId="0" applyNumberFormat="1" applyFont="1"/>
    <xf numFmtId="43" fontId="3" fillId="0" borderId="0" xfId="0" applyNumberFormat="1" applyFont="1"/>
    <xf numFmtId="14" fontId="0" fillId="0" borderId="1" xfId="0" applyNumberFormat="1" applyBorder="1" applyAlignment="1">
      <alignment horizontal="left"/>
    </xf>
    <xf numFmtId="43" fontId="18" fillId="4" borderId="8" xfId="1" applyFont="1" applyFill="1" applyBorder="1"/>
    <xf numFmtId="0" fontId="22" fillId="0" borderId="0" xfId="0" applyFont="1" applyAlignment="1">
      <alignment horizontal="left"/>
    </xf>
    <xf numFmtId="43" fontId="22" fillId="0" borderId="0" xfId="0" applyNumberFormat="1" applyFont="1"/>
    <xf numFmtId="43" fontId="22" fillId="0" borderId="0" xfId="1" applyFont="1" applyFill="1" applyBorder="1"/>
    <xf numFmtId="0" fontId="23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/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Border="1"/>
    <xf numFmtId="0" fontId="2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9" fillId="0" borderId="0" xfId="1" applyFont="1" applyFill="1" applyBorder="1"/>
    <xf numFmtId="43" fontId="0" fillId="0" borderId="0" xfId="0" applyNumberFormat="1" applyFill="1"/>
    <xf numFmtId="0" fontId="2" fillId="0" borderId="3" xfId="0" applyFont="1" applyBorder="1" applyAlignment="1">
      <alignment horizontal="center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49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43" fontId="0" fillId="0" borderId="1" xfId="1" applyFont="1" applyFill="1" applyBorder="1" applyAlignment="1">
      <alignment horizontal="right" vertical="top"/>
    </xf>
    <xf numFmtId="0" fontId="0" fillId="0" borderId="1" xfId="0" applyFill="1" applyBorder="1" applyAlignment="1">
      <alignment horizontal="left" vertical="top"/>
    </xf>
    <xf numFmtId="1" fontId="0" fillId="0" borderId="1" xfId="0" applyNumberFormat="1" applyFill="1" applyBorder="1" applyAlignment="1">
      <alignment horizontal="left" vertical="top"/>
    </xf>
    <xf numFmtId="43" fontId="0" fillId="0" borderId="1" xfId="1" applyFont="1" applyFill="1" applyBorder="1" applyAlignment="1">
      <alignment vertical="top"/>
    </xf>
    <xf numFmtId="1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43" fontId="9" fillId="3" borderId="1" xfId="1" applyFont="1" applyFill="1" applyBorder="1" applyAlignment="1">
      <alignment vertical="top"/>
    </xf>
    <xf numFmtId="43" fontId="9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justify" vertical="top"/>
    </xf>
    <xf numFmtId="49" fontId="9" fillId="3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14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43" fontId="20" fillId="0" borderId="1" xfId="1" applyFont="1" applyBorder="1" applyAlignment="1">
      <alignment vertical="top"/>
    </xf>
    <xf numFmtId="43" fontId="19" fillId="0" borderId="1" xfId="1" applyFont="1" applyBorder="1" applyAlignment="1">
      <alignment vertical="top"/>
    </xf>
    <xf numFmtId="43" fontId="18" fillId="0" borderId="1" xfId="1" applyFont="1" applyBorder="1" applyAlignment="1">
      <alignment vertical="top"/>
    </xf>
    <xf numFmtId="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vertical="top" wrapText="1"/>
    </xf>
    <xf numFmtId="43" fontId="20" fillId="0" borderId="1" xfId="1" applyFont="1" applyFill="1" applyBorder="1" applyAlignment="1">
      <alignment vertical="top"/>
    </xf>
    <xf numFmtId="0" fontId="20" fillId="0" borderId="1" xfId="0" applyFont="1" applyBorder="1" applyAlignment="1">
      <alignment vertical="top" wrapText="1"/>
    </xf>
    <xf numFmtId="14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readingOrder="1"/>
    </xf>
    <xf numFmtId="43" fontId="18" fillId="0" borderId="8" xfId="1" applyFont="1" applyBorder="1"/>
    <xf numFmtId="0" fontId="16" fillId="7" borderId="11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left" wrapText="1" readingOrder="1"/>
    </xf>
    <xf numFmtId="0" fontId="16" fillId="7" borderId="12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0" fontId="0" fillId="0" borderId="0" xfId="0" applyAlignment="1"/>
    <xf numFmtId="0" fontId="19" fillId="0" borderId="0" xfId="0" applyFont="1" applyFill="1" applyBorder="1" applyAlignment="1"/>
    <xf numFmtId="0" fontId="18" fillId="0" borderId="0" xfId="0" applyFont="1" applyAlignment="1"/>
    <xf numFmtId="0" fontId="26" fillId="0" borderId="1" xfId="0" applyFont="1" applyBorder="1" applyAlignment="1">
      <alignment vertical="top" wrapText="1"/>
    </xf>
    <xf numFmtId="43" fontId="19" fillId="0" borderId="8" xfId="1" applyFont="1" applyBorder="1" applyAlignment="1">
      <alignment vertical="top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readingOrder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readingOrder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28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top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right"/>
    </xf>
    <xf numFmtId="0" fontId="0" fillId="0" borderId="0" xfId="0" applyBorder="1"/>
    <xf numFmtId="49" fontId="29" fillId="3" borderId="0" xfId="0" applyNumberFormat="1" applyFont="1" applyFill="1" applyAlignment="1">
      <alignment horizontal="left" wrapText="1"/>
    </xf>
    <xf numFmtId="0" fontId="30" fillId="3" borderId="4" xfId="0" applyFont="1" applyFill="1" applyBorder="1" applyAlignment="1">
      <alignment vertical="center"/>
    </xf>
    <xf numFmtId="14" fontId="30" fillId="3" borderId="0" xfId="0" applyNumberFormat="1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30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1903185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37680-A2CA-4C9C-9845-DF7C1A8B544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972050" y="0"/>
          <a:ext cx="251278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1815705</xdr:colOff>
      <xdr:row>0</xdr:row>
      <xdr:rowOff>0</xdr:rowOff>
    </xdr:from>
    <xdr:to>
      <xdr:col>3</xdr:col>
      <xdr:colOff>3649771</xdr:colOff>
      <xdr:row>6</xdr:row>
      <xdr:rowOff>89297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FCBBE24-A11E-4DC0-87FD-EC6ACD4B313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663680" y="0"/>
          <a:ext cx="5082091" cy="16990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2428875</xdr:colOff>
      <xdr:row>4</xdr:row>
      <xdr:rowOff>219075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399D442-8A5C-43CB-8F16-E442198838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2505754</xdr:colOff>
      <xdr:row>5</xdr:row>
      <xdr:rowOff>9525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72AB936-CAD3-49FB-9859-68270D726F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790950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86F3-81B8-48C7-B4B7-808526176255}">
  <dimension ref="A1:I56"/>
  <sheetViews>
    <sheetView tabSelected="1" topLeftCell="A28" zoomScale="84" zoomScaleNormal="84" workbookViewId="0">
      <selection activeCell="C43" sqref="C43"/>
    </sheetView>
  </sheetViews>
  <sheetFormatPr defaultColWidth="11.42578125" defaultRowHeight="15" x14ac:dyDescent="0.25"/>
  <cols>
    <col min="1" max="1" width="12.7109375" style="28" customWidth="1"/>
    <col min="2" max="2" width="13.7109375" style="29" customWidth="1"/>
    <col min="3" max="3" width="16.42578125" style="30" customWidth="1"/>
    <col min="4" max="4" width="40.85546875" style="30" customWidth="1"/>
    <col min="5" max="5" width="69.42578125" style="31" customWidth="1"/>
    <col min="6" max="6" width="16.7109375" style="28" customWidth="1"/>
    <col min="7" max="7" width="17" style="32" customWidth="1"/>
    <col min="8" max="8" width="12.85546875" style="32" customWidth="1"/>
  </cols>
  <sheetData>
    <row r="1" spans="1:8" ht="0.6" customHeight="1" x14ac:dyDescent="0.25"/>
    <row r="2" spans="1:8" ht="6" customHeight="1" x14ac:dyDescent="0.25">
      <c r="A2" s="146"/>
      <c r="B2" s="146"/>
      <c r="C2" s="146"/>
      <c r="D2" s="146"/>
      <c r="E2" s="146"/>
      <c r="F2" s="146"/>
      <c r="G2" s="146"/>
      <c r="H2" s="146"/>
    </row>
    <row r="3" spans="1:8" x14ac:dyDescent="0.25">
      <c r="A3" s="146"/>
      <c r="B3" s="146"/>
      <c r="C3" s="146"/>
      <c r="D3" s="146"/>
      <c r="E3" s="146"/>
      <c r="F3" s="146"/>
      <c r="G3" s="146"/>
      <c r="H3" s="146"/>
    </row>
    <row r="4" spans="1:8" x14ac:dyDescent="0.25">
      <c r="A4" s="146"/>
      <c r="B4" s="146"/>
      <c r="C4" s="146"/>
      <c r="D4" s="146"/>
      <c r="E4" s="146"/>
      <c r="F4" s="146"/>
      <c r="G4" s="146"/>
      <c r="H4" s="146"/>
    </row>
    <row r="5" spans="1:8" x14ac:dyDescent="0.25">
      <c r="A5" s="33"/>
      <c r="B5" s="34"/>
      <c r="C5" s="33"/>
      <c r="D5" s="33"/>
      <c r="E5" s="35"/>
      <c r="F5" s="33"/>
      <c r="G5" s="36"/>
      <c r="H5" s="36"/>
    </row>
    <row r="6" spans="1:8" x14ac:dyDescent="0.25">
      <c r="A6" s="33"/>
      <c r="B6" s="34"/>
      <c r="C6" s="33"/>
      <c r="D6" s="33"/>
      <c r="E6" s="35"/>
      <c r="F6" s="33"/>
      <c r="G6" s="36"/>
      <c r="H6" s="36"/>
    </row>
    <row r="7" spans="1:8" ht="0.75" customHeight="1" x14ac:dyDescent="0.25">
      <c r="A7" s="33"/>
      <c r="B7" s="34"/>
      <c r="C7" s="33"/>
      <c r="D7" s="33"/>
      <c r="E7" s="35"/>
      <c r="F7" s="33"/>
      <c r="G7" s="36"/>
      <c r="H7" s="36"/>
    </row>
    <row r="8" spans="1:8" ht="27" customHeight="1" x14ac:dyDescent="0.3">
      <c r="A8" s="147" t="s">
        <v>39</v>
      </c>
      <c r="B8" s="147"/>
      <c r="C8" s="147"/>
      <c r="D8" s="147"/>
      <c r="E8" s="147"/>
      <c r="F8" s="147"/>
      <c r="G8" s="147"/>
      <c r="H8" s="147"/>
    </row>
    <row r="9" spans="1:8" ht="18.75" x14ac:dyDescent="0.25">
      <c r="A9" s="148" t="s">
        <v>88</v>
      </c>
      <c r="B9" s="148"/>
      <c r="C9" s="148"/>
      <c r="D9" s="148"/>
      <c r="E9" s="148"/>
      <c r="F9" s="148"/>
      <c r="G9" s="148"/>
      <c r="H9" s="148"/>
    </row>
    <row r="10" spans="1:8" ht="18.75" x14ac:dyDescent="0.3">
      <c r="A10" s="149" t="s">
        <v>40</v>
      </c>
      <c r="B10" s="149"/>
      <c r="C10" s="149"/>
      <c r="D10" s="149"/>
      <c r="E10" s="149"/>
      <c r="F10" s="149"/>
      <c r="G10" s="149"/>
      <c r="H10" s="149"/>
    </row>
    <row r="11" spans="1:8" s="42" customFormat="1" ht="39.75" customHeight="1" x14ac:dyDescent="0.25">
      <c r="A11" s="37" t="s">
        <v>41</v>
      </c>
      <c r="B11" s="37" t="s">
        <v>42</v>
      </c>
      <c r="C11" s="37" t="s">
        <v>43</v>
      </c>
      <c r="D11" s="38" t="s">
        <v>44</v>
      </c>
      <c r="E11" s="39" t="s">
        <v>45</v>
      </c>
      <c r="F11" s="40" t="s">
        <v>46</v>
      </c>
      <c r="G11" s="41" t="s">
        <v>47</v>
      </c>
      <c r="H11" s="40" t="s">
        <v>48</v>
      </c>
    </row>
    <row r="12" spans="1:8" s="42" customFormat="1" ht="39.75" hidden="1" customHeight="1" x14ac:dyDescent="0.25">
      <c r="A12" s="43">
        <v>45298</v>
      </c>
      <c r="B12" s="44">
        <v>405051711</v>
      </c>
      <c r="C12" s="45"/>
      <c r="D12" s="46" t="s">
        <v>49</v>
      </c>
      <c r="E12" s="47" t="s">
        <v>50</v>
      </c>
      <c r="F12" s="48" t="s">
        <v>51</v>
      </c>
      <c r="G12" s="49">
        <v>1350</v>
      </c>
      <c r="H12" s="43">
        <v>45253</v>
      </c>
    </row>
    <row r="13" spans="1:8" s="63" customFormat="1" ht="30" customHeight="1" x14ac:dyDescent="0.25">
      <c r="A13" s="103">
        <v>45298</v>
      </c>
      <c r="B13" s="104" t="s">
        <v>52</v>
      </c>
      <c r="C13" s="105" t="s">
        <v>60</v>
      </c>
      <c r="D13" s="106" t="s">
        <v>53</v>
      </c>
      <c r="E13" s="102" t="s">
        <v>255</v>
      </c>
      <c r="F13" s="107" t="s">
        <v>54</v>
      </c>
      <c r="G13" s="108">
        <v>3125</v>
      </c>
      <c r="H13" s="103">
        <v>45297</v>
      </c>
    </row>
    <row r="14" spans="1:8" s="64" customFormat="1" ht="33.75" customHeight="1" x14ac:dyDescent="0.25">
      <c r="A14" s="103">
        <v>45287</v>
      </c>
      <c r="B14" s="104" t="s">
        <v>52</v>
      </c>
      <c r="C14" s="105" t="s">
        <v>69</v>
      </c>
      <c r="D14" s="106" t="s">
        <v>53</v>
      </c>
      <c r="E14" s="102" t="s">
        <v>61</v>
      </c>
      <c r="F14" s="107" t="s">
        <v>54</v>
      </c>
      <c r="G14" s="108">
        <v>231996.13</v>
      </c>
      <c r="H14" s="103">
        <v>45318</v>
      </c>
    </row>
    <row r="15" spans="1:8" s="64" customFormat="1" ht="30" customHeight="1" x14ac:dyDescent="0.25">
      <c r="A15" s="103">
        <v>45292</v>
      </c>
      <c r="B15" s="104" t="s">
        <v>62</v>
      </c>
      <c r="C15" s="105" t="s">
        <v>63</v>
      </c>
      <c r="D15" s="106" t="s">
        <v>55</v>
      </c>
      <c r="E15" s="102" t="s">
        <v>256</v>
      </c>
      <c r="F15" s="107" t="s">
        <v>64</v>
      </c>
      <c r="G15" s="108">
        <v>9014.4</v>
      </c>
      <c r="H15" s="103">
        <v>45312</v>
      </c>
    </row>
    <row r="16" spans="1:8" s="64" customFormat="1" ht="30" customHeight="1" x14ac:dyDescent="0.25">
      <c r="A16" s="103">
        <v>45303</v>
      </c>
      <c r="B16" s="109">
        <v>402002364</v>
      </c>
      <c r="C16" s="105" t="s">
        <v>67</v>
      </c>
      <c r="D16" s="109" t="s">
        <v>68</v>
      </c>
      <c r="E16" s="102" t="s">
        <v>257</v>
      </c>
      <c r="F16" s="107" t="s">
        <v>66</v>
      </c>
      <c r="G16" s="108">
        <v>2500</v>
      </c>
      <c r="H16" s="103">
        <v>45312</v>
      </c>
    </row>
    <row r="17" spans="1:9" s="64" customFormat="1" ht="30" customHeight="1" x14ac:dyDescent="0.25">
      <c r="A17" s="103">
        <v>45293</v>
      </c>
      <c r="B17" s="109">
        <v>401007479</v>
      </c>
      <c r="C17" s="105" t="s">
        <v>65</v>
      </c>
      <c r="D17" s="109" t="s">
        <v>56</v>
      </c>
      <c r="E17" s="102" t="s">
        <v>258</v>
      </c>
      <c r="F17" s="107" t="s">
        <v>66</v>
      </c>
      <c r="G17" s="108">
        <v>3150</v>
      </c>
      <c r="H17" s="103">
        <v>45313</v>
      </c>
    </row>
    <row r="18" spans="1:9" s="63" customFormat="1" ht="30" customHeight="1" x14ac:dyDescent="0.25">
      <c r="A18" s="103">
        <v>45294</v>
      </c>
      <c r="B18" s="109">
        <v>101820217</v>
      </c>
      <c r="C18" s="105" t="s">
        <v>86</v>
      </c>
      <c r="D18" s="109" t="s">
        <v>57</v>
      </c>
      <c r="E18" s="102" t="s">
        <v>70</v>
      </c>
      <c r="F18" s="107" t="s">
        <v>71</v>
      </c>
      <c r="G18" s="108">
        <v>1945.48</v>
      </c>
      <c r="H18" s="103">
        <v>45324</v>
      </c>
    </row>
    <row r="19" spans="1:9" s="63" customFormat="1" ht="30" customHeight="1" x14ac:dyDescent="0.25">
      <c r="A19" s="103">
        <v>45279</v>
      </c>
      <c r="B19" s="109">
        <v>101820217</v>
      </c>
      <c r="C19" s="105" t="s">
        <v>76</v>
      </c>
      <c r="D19" s="109" t="s">
        <v>75</v>
      </c>
      <c r="E19" s="102" t="s">
        <v>259</v>
      </c>
      <c r="F19" s="107" t="s">
        <v>71</v>
      </c>
      <c r="G19" s="108">
        <v>695606.55</v>
      </c>
      <c r="H19" s="103">
        <v>45309</v>
      </c>
    </row>
    <row r="20" spans="1:9" s="64" customFormat="1" ht="30" customHeight="1" x14ac:dyDescent="0.25">
      <c r="A20" s="103">
        <v>45287</v>
      </c>
      <c r="B20" s="109">
        <v>101820217</v>
      </c>
      <c r="C20" s="105" t="s">
        <v>78</v>
      </c>
      <c r="D20" s="109" t="s">
        <v>75</v>
      </c>
      <c r="E20" s="102" t="s">
        <v>77</v>
      </c>
      <c r="F20" s="107" t="s">
        <v>71</v>
      </c>
      <c r="G20" s="108">
        <v>68215.59</v>
      </c>
      <c r="H20" s="103">
        <v>45317</v>
      </c>
    </row>
    <row r="21" spans="1:9" s="64" customFormat="1" ht="30" customHeight="1" x14ac:dyDescent="0.25">
      <c r="A21" s="103">
        <v>45291</v>
      </c>
      <c r="B21" s="110">
        <v>101821248</v>
      </c>
      <c r="C21" s="105" t="s">
        <v>74</v>
      </c>
      <c r="D21" s="106" t="s">
        <v>80</v>
      </c>
      <c r="E21" s="102" t="s">
        <v>260</v>
      </c>
      <c r="F21" s="107" t="s">
        <v>71</v>
      </c>
      <c r="G21" s="108">
        <v>356857.39</v>
      </c>
      <c r="H21" s="103">
        <v>45321</v>
      </c>
    </row>
    <row r="22" spans="1:9" s="64" customFormat="1" ht="30" customHeight="1" x14ac:dyDescent="0.25">
      <c r="A22" s="103">
        <v>45291</v>
      </c>
      <c r="B22" s="110">
        <v>101821248</v>
      </c>
      <c r="C22" s="105" t="s">
        <v>72</v>
      </c>
      <c r="D22" s="106" t="s">
        <v>80</v>
      </c>
      <c r="E22" s="102" t="s">
        <v>261</v>
      </c>
      <c r="F22" s="107" t="s">
        <v>71</v>
      </c>
      <c r="G22" s="108">
        <v>189852.22</v>
      </c>
      <c r="H22" s="103">
        <v>45321</v>
      </c>
    </row>
    <row r="23" spans="1:9" s="64" customFormat="1" ht="38.25" customHeight="1" x14ac:dyDescent="0.25">
      <c r="A23" s="103">
        <v>45291</v>
      </c>
      <c r="B23" s="110">
        <v>101821248</v>
      </c>
      <c r="C23" s="105" t="s">
        <v>73</v>
      </c>
      <c r="D23" s="109" t="s">
        <v>80</v>
      </c>
      <c r="E23" s="102" t="s">
        <v>262</v>
      </c>
      <c r="F23" s="107" t="s">
        <v>71</v>
      </c>
      <c r="G23" s="108">
        <v>363442.43</v>
      </c>
      <c r="H23" s="103">
        <v>45321</v>
      </c>
    </row>
    <row r="24" spans="1:9" s="64" customFormat="1" ht="30" customHeight="1" x14ac:dyDescent="0.25">
      <c r="A24" s="103">
        <v>45310</v>
      </c>
      <c r="B24" s="109">
        <v>101820217</v>
      </c>
      <c r="C24" s="105" t="s">
        <v>81</v>
      </c>
      <c r="D24" s="109" t="s">
        <v>75</v>
      </c>
      <c r="E24" s="102" t="s">
        <v>263</v>
      </c>
      <c r="F24" s="107" t="s">
        <v>71</v>
      </c>
      <c r="G24" s="111">
        <v>53839.64</v>
      </c>
      <c r="H24" s="103">
        <v>45341</v>
      </c>
    </row>
    <row r="25" spans="1:9" s="64" customFormat="1" ht="30" customHeight="1" x14ac:dyDescent="0.25">
      <c r="A25" s="103">
        <v>45312</v>
      </c>
      <c r="B25" s="109">
        <v>101820217</v>
      </c>
      <c r="C25" s="105" t="s">
        <v>82</v>
      </c>
      <c r="D25" s="109" t="s">
        <v>75</v>
      </c>
      <c r="E25" s="102" t="s">
        <v>264</v>
      </c>
      <c r="F25" s="107" t="s">
        <v>71</v>
      </c>
      <c r="G25" s="111">
        <v>990940.01</v>
      </c>
      <c r="H25" s="103">
        <v>45343</v>
      </c>
    </row>
    <row r="26" spans="1:9" s="64" customFormat="1" ht="30" customHeight="1" x14ac:dyDescent="0.25">
      <c r="A26" s="103">
        <v>45292</v>
      </c>
      <c r="B26" s="109">
        <v>102017174</v>
      </c>
      <c r="C26" s="105" t="s">
        <v>83</v>
      </c>
      <c r="D26" s="109" t="s">
        <v>84</v>
      </c>
      <c r="E26" s="102" t="s">
        <v>87</v>
      </c>
      <c r="F26" s="107" t="s">
        <v>85</v>
      </c>
      <c r="G26" s="111">
        <v>419701.75</v>
      </c>
      <c r="H26" s="103">
        <v>45657</v>
      </c>
    </row>
    <row r="27" spans="1:9" s="64" customFormat="1" ht="30" customHeight="1" x14ac:dyDescent="0.25">
      <c r="A27" s="103">
        <v>45294</v>
      </c>
      <c r="B27" s="109">
        <v>101821256</v>
      </c>
      <c r="C27" s="105" t="s">
        <v>90</v>
      </c>
      <c r="D27" s="109" t="s">
        <v>57</v>
      </c>
      <c r="E27" s="102" t="s">
        <v>89</v>
      </c>
      <c r="F27" s="107" t="s">
        <v>85</v>
      </c>
      <c r="G27" s="111">
        <v>6730.24</v>
      </c>
      <c r="H27" s="103">
        <v>45324</v>
      </c>
    </row>
    <row r="28" spans="1:9" s="64" customFormat="1" ht="30" customHeight="1" x14ac:dyDescent="0.25">
      <c r="A28" s="103">
        <v>45294</v>
      </c>
      <c r="B28" s="109">
        <v>101821256</v>
      </c>
      <c r="C28" s="105" t="s">
        <v>91</v>
      </c>
      <c r="D28" s="109" t="s">
        <v>57</v>
      </c>
      <c r="E28" s="102" t="s">
        <v>92</v>
      </c>
      <c r="F28" s="107" t="s">
        <v>85</v>
      </c>
      <c r="G28" s="111">
        <v>1117.51</v>
      </c>
      <c r="H28" s="103">
        <v>45324</v>
      </c>
      <c r="I28" s="100"/>
    </row>
    <row r="29" spans="1:9" ht="21" x14ac:dyDescent="0.35">
      <c r="A29" s="150" t="s">
        <v>79</v>
      </c>
      <c r="B29" s="150"/>
      <c r="C29" s="150"/>
      <c r="D29" s="150"/>
      <c r="E29" s="150"/>
      <c r="F29" s="50"/>
      <c r="G29" s="51">
        <f>SUM(G13:G28)</f>
        <v>3398034.34</v>
      </c>
      <c r="H29" s="52"/>
    </row>
    <row r="30" spans="1:9" x14ac:dyDescent="0.25">
      <c r="A30" s="53"/>
      <c r="D30" s="54"/>
      <c r="E30" s="55"/>
      <c r="G30" s="56"/>
      <c r="H30" s="57"/>
    </row>
    <row r="31" spans="1:9" x14ac:dyDescent="0.25">
      <c r="A31" s="53"/>
      <c r="D31" s="54"/>
      <c r="E31" s="55"/>
      <c r="G31" s="56"/>
      <c r="H31" s="57"/>
    </row>
    <row r="32" spans="1:9" x14ac:dyDescent="0.25">
      <c r="A32" s="53"/>
      <c r="D32" s="54"/>
      <c r="E32" s="55"/>
      <c r="G32" s="56"/>
      <c r="H32" s="57"/>
    </row>
    <row r="33" spans="1:8" ht="24" customHeight="1" x14ac:dyDescent="0.25">
      <c r="A33" s="185"/>
      <c r="B33" s="186"/>
      <c r="C33" s="187"/>
      <c r="D33" s="54"/>
      <c r="E33" s="55"/>
      <c r="G33" s="56"/>
      <c r="H33" s="57"/>
    </row>
    <row r="34" spans="1:8" ht="15.75" x14ac:dyDescent="0.25">
      <c r="A34" s="151" t="s">
        <v>293</v>
      </c>
      <c r="B34" s="151"/>
      <c r="C34" s="151"/>
      <c r="D34" s="54"/>
      <c r="G34" s="56"/>
      <c r="H34" s="57"/>
    </row>
    <row r="35" spans="1:8" x14ac:dyDescent="0.25">
      <c r="A35" s="144" t="s">
        <v>292</v>
      </c>
      <c r="B35" s="144"/>
      <c r="C35" s="144"/>
      <c r="D35" s="54"/>
      <c r="E35" s="184"/>
      <c r="G35" s="56"/>
      <c r="H35" s="57"/>
    </row>
    <row r="36" spans="1:8" x14ac:dyDescent="0.25">
      <c r="A36" s="53"/>
      <c r="D36" s="183"/>
      <c r="E36" s="58" t="s">
        <v>35</v>
      </c>
      <c r="G36" s="56"/>
      <c r="H36" s="57"/>
    </row>
    <row r="37" spans="1:8" x14ac:dyDescent="0.25">
      <c r="A37" s="53"/>
      <c r="D37" s="58" t="s">
        <v>58</v>
      </c>
      <c r="E37" s="62" t="s">
        <v>59</v>
      </c>
      <c r="G37" s="56"/>
      <c r="H37" s="57"/>
    </row>
    <row r="38" spans="1:8" x14ac:dyDescent="0.25">
      <c r="A38" s="53"/>
      <c r="D38" s="59" t="s">
        <v>36</v>
      </c>
      <c r="E38" s="55"/>
      <c r="G38" s="56"/>
      <c r="H38" s="57"/>
    </row>
    <row r="39" spans="1:8" x14ac:dyDescent="0.25">
      <c r="A39" s="53"/>
      <c r="D39" s="54"/>
      <c r="E39" s="55"/>
      <c r="G39" s="56"/>
      <c r="H39" s="57"/>
    </row>
    <row r="40" spans="1:8" x14ac:dyDescent="0.25">
      <c r="A40" s="53"/>
      <c r="D40" s="54"/>
      <c r="E40" s="55"/>
      <c r="G40" s="56"/>
      <c r="H40" s="57"/>
    </row>
    <row r="41" spans="1:8" x14ac:dyDescent="0.25">
      <c r="A41" s="53"/>
      <c r="D41" s="54"/>
      <c r="E41" s="55"/>
      <c r="G41" s="56"/>
      <c r="H41" s="57"/>
    </row>
    <row r="42" spans="1:8" x14ac:dyDescent="0.25">
      <c r="A42" s="53"/>
      <c r="D42" s="54"/>
      <c r="E42" s="55"/>
      <c r="G42" s="56"/>
      <c r="H42" s="57"/>
    </row>
    <row r="43" spans="1:8" x14ac:dyDescent="0.25">
      <c r="A43" s="53"/>
      <c r="D43" s="54"/>
      <c r="E43" s="55"/>
      <c r="G43" s="56"/>
      <c r="H43" s="57"/>
    </row>
    <row r="44" spans="1:8" x14ac:dyDescent="0.25">
      <c r="A44" s="53"/>
      <c r="D44" s="54"/>
      <c r="E44" s="55"/>
      <c r="G44" s="56"/>
      <c r="H44" s="57"/>
    </row>
    <row r="45" spans="1:8" x14ac:dyDescent="0.25">
      <c r="A45" s="53"/>
      <c r="D45" s="54"/>
      <c r="E45" s="55"/>
      <c r="G45" s="56"/>
      <c r="H45" s="57"/>
    </row>
    <row r="46" spans="1:8" x14ac:dyDescent="0.25">
      <c r="A46" s="53"/>
      <c r="D46" s="54"/>
      <c r="E46" s="55"/>
      <c r="G46" s="56"/>
      <c r="H46" s="57"/>
    </row>
    <row r="47" spans="1:8" s="182" customFormat="1" x14ac:dyDescent="0.25">
      <c r="A47" s="178"/>
      <c r="B47" s="178"/>
      <c r="C47" s="178"/>
      <c r="D47" s="179"/>
      <c r="E47" s="180"/>
      <c r="F47" s="179"/>
      <c r="G47" s="181"/>
      <c r="H47" s="181"/>
    </row>
    <row r="48" spans="1:8" ht="20.25" customHeight="1" x14ac:dyDescent="0.25"/>
    <row r="50" spans="1:5" x14ac:dyDescent="0.25">
      <c r="A50" s="145"/>
      <c r="B50" s="145"/>
      <c r="E50" s="60"/>
    </row>
    <row r="51" spans="1:5" x14ac:dyDescent="0.25">
      <c r="A51" s="3"/>
      <c r="B51" s="3"/>
      <c r="E51" s="60"/>
    </row>
    <row r="52" spans="1:5" x14ac:dyDescent="0.25">
      <c r="A52" s="3"/>
      <c r="B52" s="3"/>
      <c r="E52" s="60"/>
    </row>
    <row r="53" spans="1:5" x14ac:dyDescent="0.25">
      <c r="A53" s="61"/>
      <c r="B53" s="61"/>
    </row>
    <row r="55" spans="1:5" x14ac:dyDescent="0.25">
      <c r="D55"/>
    </row>
    <row r="56" spans="1:5" x14ac:dyDescent="0.25">
      <c r="D56"/>
    </row>
  </sheetData>
  <autoFilter ref="A11:H23" xr:uid="{B0943C4D-1258-4B68-BA93-6C7227D1BE3A}">
    <sortState xmlns:xlrd2="http://schemas.microsoft.com/office/spreadsheetml/2017/richdata2" ref="A12:H23">
      <sortCondition ref="A15:A23"/>
    </sortState>
  </autoFilter>
  <mergeCells count="8">
    <mergeCell ref="A35:C35"/>
    <mergeCell ref="A50:B50"/>
    <mergeCell ref="A2:H4"/>
    <mergeCell ref="A8:H8"/>
    <mergeCell ref="A9:H9"/>
    <mergeCell ref="A10:H10"/>
    <mergeCell ref="A29:E29"/>
    <mergeCell ref="A34:C34"/>
  </mergeCells>
  <phoneticPr fontId="15" type="noConversion"/>
  <pageMargins left="0.19685039370078741" right="0.11811023622047245" top="0.11811023622047245" bottom="0.11811023622047245" header="0.11811023622047245" footer="0.11811023622047245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8C69-057B-4DBC-ABD2-59513E961156}">
  <sheetPr>
    <pageSetUpPr fitToPage="1"/>
  </sheetPr>
  <dimension ref="A1:G59"/>
  <sheetViews>
    <sheetView topLeftCell="A19" zoomScale="64" zoomScaleNormal="64" workbookViewId="0">
      <selection activeCell="F28" sqref="F28"/>
    </sheetView>
  </sheetViews>
  <sheetFormatPr defaultColWidth="11.42578125" defaultRowHeight="23.25" x14ac:dyDescent="0.35"/>
  <cols>
    <col min="1" max="1" width="20.28515625" customWidth="1"/>
    <col min="2" max="2" width="22.42578125" style="68" customWidth="1"/>
    <col min="3" max="3" width="48.7109375" customWidth="1"/>
    <col min="4" max="4" width="93.28515625" customWidth="1"/>
    <col min="5" max="5" width="22.140625" style="1" customWidth="1"/>
    <col min="6" max="6" width="13.140625" bestFit="1" customWidth="1"/>
    <col min="7" max="7" width="39.140625" style="2" customWidth="1"/>
  </cols>
  <sheetData>
    <row r="1" spans="1:7" ht="19.5" customHeight="1" x14ac:dyDescent="0.35"/>
    <row r="2" spans="1:7" x14ac:dyDescent="0.35">
      <c r="A2" s="153"/>
      <c r="B2" s="153"/>
      <c r="C2" s="153"/>
      <c r="D2" s="153"/>
    </row>
    <row r="3" spans="1:7" x14ac:dyDescent="0.35">
      <c r="A3" s="153"/>
      <c r="B3" s="153"/>
      <c r="C3" s="153"/>
      <c r="D3" s="153"/>
    </row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15" customHeight="1" x14ac:dyDescent="0.35">
      <c r="A8" s="154" t="s">
        <v>0</v>
      </c>
      <c r="B8" s="154"/>
      <c r="C8" s="154"/>
      <c r="D8" s="154"/>
      <c r="E8" s="154"/>
    </row>
    <row r="9" spans="1:7" x14ac:dyDescent="0.35">
      <c r="A9" s="154" t="s">
        <v>1</v>
      </c>
      <c r="B9" s="154"/>
      <c r="C9" s="154"/>
      <c r="D9" s="154"/>
      <c r="E9" s="154"/>
    </row>
    <row r="10" spans="1:7" ht="15" customHeight="1" x14ac:dyDescent="0.35">
      <c r="A10" s="154" t="s">
        <v>2</v>
      </c>
      <c r="B10" s="154"/>
      <c r="C10" s="154"/>
      <c r="D10" s="154"/>
      <c r="E10" s="154"/>
    </row>
    <row r="11" spans="1:7" ht="11.25" customHeight="1" x14ac:dyDescent="0.35">
      <c r="A11" s="3"/>
      <c r="B11" s="67"/>
      <c r="C11" s="3"/>
      <c r="D11" s="3"/>
    </row>
    <row r="12" spans="1:7" s="7" customFormat="1" x14ac:dyDescent="0.35">
      <c r="A12" s="4" t="s">
        <v>3</v>
      </c>
      <c r="B12" s="5" t="s">
        <v>4</v>
      </c>
      <c r="C12" s="4" t="s">
        <v>5</v>
      </c>
      <c r="D12" s="4" t="s">
        <v>6</v>
      </c>
      <c r="E12" s="6" t="s">
        <v>7</v>
      </c>
      <c r="G12" s="8"/>
    </row>
    <row r="13" spans="1:7" s="7" customFormat="1" ht="60" customHeight="1" x14ac:dyDescent="0.35">
      <c r="A13" s="112">
        <v>45308</v>
      </c>
      <c r="B13" s="119" t="s">
        <v>8</v>
      </c>
      <c r="C13" s="113" t="s">
        <v>9</v>
      </c>
      <c r="D13" s="114" t="s">
        <v>290</v>
      </c>
      <c r="E13" s="115">
        <v>12433</v>
      </c>
      <c r="G13" s="8"/>
    </row>
    <row r="14" spans="1:7" s="7" customFormat="1" ht="51.75" customHeight="1" x14ac:dyDescent="0.35">
      <c r="A14" s="112">
        <v>45309</v>
      </c>
      <c r="B14" s="119" t="s">
        <v>10</v>
      </c>
      <c r="C14" s="113" t="s">
        <v>11</v>
      </c>
      <c r="D14" s="116" t="s">
        <v>291</v>
      </c>
      <c r="E14" s="115">
        <v>2500</v>
      </c>
      <c r="G14" s="8"/>
    </row>
    <row r="15" spans="1:7" s="7" customFormat="1" ht="60" customHeight="1" x14ac:dyDescent="0.35">
      <c r="A15" s="112">
        <v>45309</v>
      </c>
      <c r="B15" s="120" t="s">
        <v>12</v>
      </c>
      <c r="C15" s="113" t="s">
        <v>13</v>
      </c>
      <c r="D15" s="116" t="s">
        <v>289</v>
      </c>
      <c r="E15" s="115">
        <v>58197.4</v>
      </c>
      <c r="G15" s="8"/>
    </row>
    <row r="16" spans="1:7" s="7" customFormat="1" ht="60" customHeight="1" x14ac:dyDescent="0.35">
      <c r="A16" s="112">
        <v>45309</v>
      </c>
      <c r="B16" s="119" t="s">
        <v>14</v>
      </c>
      <c r="C16" s="117" t="s">
        <v>15</v>
      </c>
      <c r="D16" s="118" t="s">
        <v>16</v>
      </c>
      <c r="E16" s="115">
        <v>6144.46</v>
      </c>
      <c r="G16" s="8"/>
    </row>
    <row r="17" spans="1:7" ht="60" customHeight="1" x14ac:dyDescent="0.35">
      <c r="A17" s="112">
        <v>45310</v>
      </c>
      <c r="B17" s="119" t="s">
        <v>17</v>
      </c>
      <c r="C17" s="117" t="s">
        <v>18</v>
      </c>
      <c r="D17" s="118" t="s">
        <v>19</v>
      </c>
      <c r="E17" s="115">
        <v>955156.87</v>
      </c>
    </row>
    <row r="18" spans="1:7" ht="45" customHeight="1" x14ac:dyDescent="0.35">
      <c r="A18" s="112">
        <v>45313</v>
      </c>
      <c r="B18" s="119" t="s">
        <v>20</v>
      </c>
      <c r="C18" s="113" t="s">
        <v>21</v>
      </c>
      <c r="D18" s="176" t="s">
        <v>287</v>
      </c>
      <c r="E18" s="115">
        <v>120526.15</v>
      </c>
    </row>
    <row r="19" spans="1:7" ht="60" customHeight="1" x14ac:dyDescent="0.35">
      <c r="A19" s="112">
        <v>45313</v>
      </c>
      <c r="B19" s="119" t="s">
        <v>22</v>
      </c>
      <c r="C19" s="113" t="s">
        <v>23</v>
      </c>
      <c r="D19" s="177" t="s">
        <v>288</v>
      </c>
      <c r="E19" s="115">
        <v>763822.14</v>
      </c>
      <c r="F19" s="9"/>
    </row>
    <row r="20" spans="1:7" ht="41.25" customHeight="1" x14ac:dyDescent="0.35">
      <c r="A20" s="112">
        <v>45314</v>
      </c>
      <c r="B20" s="119" t="s">
        <v>24</v>
      </c>
      <c r="C20" s="116" t="s">
        <v>21</v>
      </c>
      <c r="D20" s="176" t="s">
        <v>287</v>
      </c>
      <c r="E20" s="115">
        <v>3125.85</v>
      </c>
    </row>
    <row r="21" spans="1:7" ht="60" customHeight="1" x14ac:dyDescent="0.35">
      <c r="A21" s="112">
        <v>45316</v>
      </c>
      <c r="B21" s="119" t="s">
        <v>25</v>
      </c>
      <c r="C21" s="117" t="s">
        <v>26</v>
      </c>
      <c r="D21" s="118" t="s">
        <v>27</v>
      </c>
      <c r="E21" s="115">
        <v>302246.78999999998</v>
      </c>
    </row>
    <row r="22" spans="1:7" x14ac:dyDescent="0.35">
      <c r="A22" s="150" t="s">
        <v>28</v>
      </c>
      <c r="B22" s="150"/>
      <c r="C22" s="150"/>
      <c r="D22" s="150"/>
      <c r="E22" s="10">
        <f>SUM(E13:E21)</f>
        <v>2224152.66</v>
      </c>
      <c r="F22" t="s">
        <v>29</v>
      </c>
      <c r="G22" s="11"/>
    </row>
    <row r="23" spans="1:7" x14ac:dyDescent="0.35">
      <c r="A23" s="12"/>
      <c r="B23" s="97"/>
      <c r="C23" s="12"/>
      <c r="D23" s="12"/>
      <c r="E23" s="13"/>
      <c r="G23" s="14"/>
    </row>
    <row r="24" spans="1:7" x14ac:dyDescent="0.35">
      <c r="A24" s="12"/>
      <c r="B24" s="97"/>
      <c r="C24" s="12"/>
      <c r="D24" s="12"/>
      <c r="E24" s="15"/>
    </row>
    <row r="25" spans="1:7" x14ac:dyDescent="0.35">
      <c r="A25" s="16" t="s">
        <v>30</v>
      </c>
      <c r="B25" s="89"/>
      <c r="C25" s="17"/>
      <c r="D25" s="18" t="s">
        <v>31</v>
      </c>
      <c r="E25" s="15"/>
    </row>
    <row r="26" spans="1:7" x14ac:dyDescent="0.35">
      <c r="A26" s="155" t="s">
        <v>32</v>
      </c>
      <c r="B26" s="155"/>
      <c r="D26" s="19" t="s">
        <v>33</v>
      </c>
      <c r="E26" s="20"/>
    </row>
    <row r="27" spans="1:7" x14ac:dyDescent="0.35">
      <c r="E27" s="21"/>
    </row>
    <row r="28" spans="1:7" x14ac:dyDescent="0.35">
      <c r="A28" s="12"/>
      <c r="B28" s="97"/>
      <c r="C28" s="12"/>
      <c r="D28" s="12"/>
      <c r="E28" s="22"/>
    </row>
    <row r="29" spans="1:7" x14ac:dyDescent="0.35">
      <c r="A29" s="16" t="s">
        <v>34</v>
      </c>
      <c r="B29" s="89"/>
      <c r="C29" s="7"/>
      <c r="D29" s="23" t="s">
        <v>35</v>
      </c>
    </row>
    <row r="30" spans="1:7" x14ac:dyDescent="0.35">
      <c r="A30" s="152" t="s">
        <v>36</v>
      </c>
      <c r="B30" s="152"/>
      <c r="D30" s="24" t="s">
        <v>37</v>
      </c>
    </row>
    <row r="31" spans="1:7" x14ac:dyDescent="0.35">
      <c r="E31" s="25"/>
    </row>
    <row r="34" spans="1:5" x14ac:dyDescent="0.35">
      <c r="A34" s="7"/>
      <c r="B34" s="97"/>
    </row>
    <row r="35" spans="1:5" x14ac:dyDescent="0.35">
      <c r="D35" s="26"/>
      <c r="E35" s="27"/>
    </row>
    <row r="59" spans="2:2" x14ac:dyDescent="0.35">
      <c r="B59" s="68" t="s">
        <v>38</v>
      </c>
    </row>
  </sheetData>
  <mergeCells count="7">
    <mergeCell ref="A30:B30"/>
    <mergeCell ref="A2:D3"/>
    <mergeCell ref="A8:E8"/>
    <mergeCell ref="A9:E9"/>
    <mergeCell ref="A10:E10"/>
    <mergeCell ref="A22:D22"/>
    <mergeCell ref="A26:B26"/>
  </mergeCells>
  <pageMargins left="0.39370078740157483" right="0.39370078740157483" top="0" bottom="0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D421-840E-4367-87B8-E2186543A9E2}">
  <dimension ref="A5:I77"/>
  <sheetViews>
    <sheetView topLeftCell="A67" workbookViewId="0">
      <selection sqref="A1:G70"/>
    </sheetView>
  </sheetViews>
  <sheetFormatPr defaultColWidth="11.42578125" defaultRowHeight="15" x14ac:dyDescent="0.25"/>
  <cols>
    <col min="1" max="1" width="11" style="66" customWidth="1"/>
    <col min="2" max="2" width="17" style="70" customWidth="1"/>
    <col min="3" max="3" width="31.140625" customWidth="1"/>
    <col min="4" max="4" width="52.140625" customWidth="1"/>
    <col min="5" max="5" width="12.85546875" style="139" customWidth="1"/>
    <col min="6" max="6" width="13.28515625" customWidth="1"/>
    <col min="7" max="7" width="14" customWidth="1"/>
    <col min="8" max="8" width="15.28515625" customWidth="1"/>
    <col min="9" max="10" width="13.140625" bestFit="1" customWidth="1"/>
  </cols>
  <sheetData>
    <row r="5" spans="1:9" ht="18" customHeight="1" x14ac:dyDescent="0.25">
      <c r="C5" s="157"/>
      <c r="D5" s="157"/>
      <c r="E5" s="157"/>
      <c r="F5" s="157"/>
      <c r="G5" s="157"/>
    </row>
    <row r="6" spans="1:9" x14ac:dyDescent="0.25">
      <c r="A6" s="157" t="s">
        <v>93</v>
      </c>
      <c r="B6" s="157"/>
      <c r="C6" s="157"/>
      <c r="D6" s="157"/>
      <c r="E6" s="157"/>
      <c r="F6" s="157"/>
      <c r="G6" s="157"/>
    </row>
    <row r="7" spans="1:9" x14ac:dyDescent="0.25">
      <c r="A7" s="157" t="s">
        <v>94</v>
      </c>
      <c r="B7" s="157"/>
      <c r="C7" s="157"/>
      <c r="D7" s="157"/>
      <c r="E7" s="157"/>
      <c r="F7" s="157"/>
      <c r="G7" s="157"/>
    </row>
    <row r="8" spans="1:9" x14ac:dyDescent="0.25">
      <c r="A8" s="160" t="s">
        <v>2</v>
      </c>
      <c r="B8" s="160"/>
      <c r="C8" s="160"/>
      <c r="D8" s="160"/>
      <c r="E8" s="160"/>
      <c r="F8" s="160"/>
      <c r="G8" s="160"/>
    </row>
    <row r="9" spans="1:9" ht="32.25" hidden="1" customHeight="1" x14ac:dyDescent="0.25"/>
    <row r="10" spans="1:9" ht="26.25" x14ac:dyDescent="0.25">
      <c r="A10" s="135" t="s">
        <v>3</v>
      </c>
      <c r="B10" s="136" t="s">
        <v>95</v>
      </c>
      <c r="C10" s="137" t="s">
        <v>5</v>
      </c>
      <c r="D10" s="137" t="s">
        <v>6</v>
      </c>
      <c r="E10" s="137" t="s">
        <v>96</v>
      </c>
      <c r="F10" s="137" t="s">
        <v>97</v>
      </c>
      <c r="G10" s="138" t="s">
        <v>98</v>
      </c>
    </row>
    <row r="11" spans="1:9" ht="15" customHeight="1" x14ac:dyDescent="0.25">
      <c r="A11" s="161" t="s">
        <v>99</v>
      </c>
      <c r="B11" s="162"/>
      <c r="C11" s="162"/>
      <c r="D11" s="162"/>
      <c r="E11" s="162"/>
      <c r="F11" s="163"/>
      <c r="G11" s="134">
        <v>11915771.289999999</v>
      </c>
    </row>
    <row r="12" spans="1:9" ht="24" x14ac:dyDescent="0.25">
      <c r="A12" s="121">
        <v>45294</v>
      </c>
      <c r="B12" s="122" t="s">
        <v>100</v>
      </c>
      <c r="C12" s="123" t="s">
        <v>101</v>
      </c>
      <c r="D12" s="123" t="s">
        <v>102</v>
      </c>
      <c r="E12" s="124"/>
      <c r="F12" s="125">
        <v>18065.36</v>
      </c>
      <c r="G12" s="126">
        <f>+G11+E12-F12</f>
        <v>11897705.93</v>
      </c>
    </row>
    <row r="13" spans="1:9" ht="31.5" customHeight="1" x14ac:dyDescent="0.25">
      <c r="A13" s="121">
        <v>45294</v>
      </c>
      <c r="B13" s="122" t="s">
        <v>103</v>
      </c>
      <c r="C13" s="123" t="s">
        <v>104</v>
      </c>
      <c r="D13" s="174" t="s">
        <v>282</v>
      </c>
      <c r="E13" s="127"/>
      <c r="F13" s="125">
        <v>28092.720000000001</v>
      </c>
      <c r="G13" s="126">
        <f t="shared" ref="G13:G61" si="0">+G12+E13-F13</f>
        <v>11869613.209999999</v>
      </c>
    </row>
    <row r="14" spans="1:9" ht="24" x14ac:dyDescent="0.25">
      <c r="A14" s="121">
        <v>45294</v>
      </c>
      <c r="B14" s="122" t="s">
        <v>105</v>
      </c>
      <c r="C14" s="128" t="s">
        <v>265</v>
      </c>
      <c r="D14" s="123" t="s">
        <v>266</v>
      </c>
      <c r="E14" s="127"/>
      <c r="F14" s="125">
        <v>31860</v>
      </c>
      <c r="G14" s="126">
        <f t="shared" si="0"/>
        <v>11837753.209999999</v>
      </c>
    </row>
    <row r="15" spans="1:9" x14ac:dyDescent="0.25">
      <c r="A15" s="121">
        <v>45300</v>
      </c>
      <c r="B15" s="122" t="s">
        <v>106</v>
      </c>
      <c r="C15" s="123" t="s">
        <v>107</v>
      </c>
      <c r="D15" s="174" t="s">
        <v>277</v>
      </c>
      <c r="E15" s="129">
        <v>80700</v>
      </c>
      <c r="F15" s="125"/>
      <c r="G15" s="126">
        <f t="shared" si="0"/>
        <v>11918453.209999999</v>
      </c>
      <c r="H15" s="72" t="s">
        <v>108</v>
      </c>
      <c r="I15" t="s">
        <v>109</v>
      </c>
    </row>
    <row r="16" spans="1:9" x14ac:dyDescent="0.25">
      <c r="A16" s="121">
        <v>45300</v>
      </c>
      <c r="B16" s="122" t="s">
        <v>106</v>
      </c>
      <c r="C16" s="123" t="s">
        <v>110</v>
      </c>
      <c r="D16" s="174" t="s">
        <v>278</v>
      </c>
      <c r="E16" s="129">
        <v>7000</v>
      </c>
      <c r="F16" s="129"/>
      <c r="G16" s="126">
        <f t="shared" si="0"/>
        <v>11925453.209999999</v>
      </c>
      <c r="H16" s="72"/>
    </row>
    <row r="17" spans="1:7" x14ac:dyDescent="0.25">
      <c r="A17" s="121">
        <v>45300</v>
      </c>
      <c r="B17" s="122" t="s">
        <v>106</v>
      </c>
      <c r="C17" s="174" t="s">
        <v>281</v>
      </c>
      <c r="D17" s="174" t="s">
        <v>279</v>
      </c>
      <c r="E17" s="129">
        <v>99000</v>
      </c>
      <c r="F17" s="127"/>
      <c r="G17" s="126">
        <f t="shared" si="0"/>
        <v>12024453.209999999</v>
      </c>
    </row>
    <row r="18" spans="1:7" x14ac:dyDescent="0.25">
      <c r="A18" s="121">
        <v>45300</v>
      </c>
      <c r="B18" s="122" t="s">
        <v>106</v>
      </c>
      <c r="C18" s="130" t="s">
        <v>111</v>
      </c>
      <c r="D18" s="174" t="s">
        <v>279</v>
      </c>
      <c r="E18" s="127">
        <v>99000</v>
      </c>
      <c r="F18" s="129"/>
      <c r="G18" s="126">
        <f t="shared" si="0"/>
        <v>12123453.209999999</v>
      </c>
    </row>
    <row r="19" spans="1:7" x14ac:dyDescent="0.25">
      <c r="A19" s="121">
        <v>45300</v>
      </c>
      <c r="B19" s="122" t="s">
        <v>106</v>
      </c>
      <c r="C19" s="130" t="s">
        <v>112</v>
      </c>
      <c r="D19" s="174" t="s">
        <v>280</v>
      </c>
      <c r="E19" s="129">
        <v>99000</v>
      </c>
      <c r="F19" s="129"/>
      <c r="G19" s="126">
        <f t="shared" si="0"/>
        <v>12222453.209999999</v>
      </c>
    </row>
    <row r="20" spans="1:7" ht="25.5" x14ac:dyDescent="0.25">
      <c r="A20" s="121">
        <v>45300</v>
      </c>
      <c r="B20" s="122" t="s">
        <v>113</v>
      </c>
      <c r="C20" s="130" t="s">
        <v>114</v>
      </c>
      <c r="D20" s="130" t="s">
        <v>115</v>
      </c>
      <c r="E20" s="124"/>
      <c r="F20" s="124">
        <v>30105</v>
      </c>
      <c r="G20" s="126">
        <f t="shared" si="0"/>
        <v>12192348.209999999</v>
      </c>
    </row>
    <row r="21" spans="1:7" ht="25.5" x14ac:dyDescent="0.25">
      <c r="A21" s="121">
        <v>45300</v>
      </c>
      <c r="B21" s="122" t="s">
        <v>116</v>
      </c>
      <c r="C21" s="130" t="s">
        <v>117</v>
      </c>
      <c r="D21" s="130" t="s">
        <v>118</v>
      </c>
      <c r="E21" s="124"/>
      <c r="F21" s="124">
        <v>1100</v>
      </c>
      <c r="G21" s="126">
        <f t="shared" si="0"/>
        <v>12191248.209999999</v>
      </c>
    </row>
    <row r="22" spans="1:7" ht="38.25" x14ac:dyDescent="0.25">
      <c r="A22" s="131">
        <v>45300</v>
      </c>
      <c r="B22" s="122" t="s">
        <v>119</v>
      </c>
      <c r="C22" s="130" t="s">
        <v>203</v>
      </c>
      <c r="D22" s="130" t="s">
        <v>120</v>
      </c>
      <c r="E22" s="124"/>
      <c r="F22" s="124">
        <v>3050</v>
      </c>
      <c r="G22" s="126">
        <f t="shared" si="0"/>
        <v>12188198.209999999</v>
      </c>
    </row>
    <row r="23" spans="1:7" ht="38.25" x14ac:dyDescent="0.25">
      <c r="A23" s="131">
        <v>45300</v>
      </c>
      <c r="B23" s="122" t="s">
        <v>121</v>
      </c>
      <c r="C23" s="130" t="s">
        <v>122</v>
      </c>
      <c r="D23" s="130" t="s">
        <v>268</v>
      </c>
      <c r="E23" s="124"/>
      <c r="F23" s="124">
        <v>2750</v>
      </c>
      <c r="G23" s="126">
        <f t="shared" si="0"/>
        <v>12185448.209999999</v>
      </c>
    </row>
    <row r="24" spans="1:7" ht="38.25" x14ac:dyDescent="0.25">
      <c r="A24" s="131">
        <v>45300</v>
      </c>
      <c r="B24" s="122" t="s">
        <v>123</v>
      </c>
      <c r="C24" s="132" t="s">
        <v>124</v>
      </c>
      <c r="D24" s="130" t="s">
        <v>267</v>
      </c>
      <c r="E24" s="124"/>
      <c r="F24" s="124">
        <v>1700</v>
      </c>
      <c r="G24" s="126">
        <f t="shared" si="0"/>
        <v>12183748.209999999</v>
      </c>
    </row>
    <row r="25" spans="1:7" ht="38.25" x14ac:dyDescent="0.25">
      <c r="A25" s="131">
        <v>44937</v>
      </c>
      <c r="B25" s="122" t="s">
        <v>125</v>
      </c>
      <c r="C25" s="130" t="s">
        <v>104</v>
      </c>
      <c r="D25" s="130" t="s">
        <v>269</v>
      </c>
      <c r="E25" s="124"/>
      <c r="F25" s="124">
        <v>26944.76</v>
      </c>
      <c r="G25" s="126">
        <f t="shared" si="0"/>
        <v>12156803.449999999</v>
      </c>
    </row>
    <row r="26" spans="1:7" ht="37.5" customHeight="1" x14ac:dyDescent="0.25">
      <c r="A26" s="131">
        <v>44938</v>
      </c>
      <c r="B26" s="122" t="s">
        <v>126</v>
      </c>
      <c r="C26" s="130" t="s">
        <v>127</v>
      </c>
      <c r="D26" s="130" t="s">
        <v>270</v>
      </c>
      <c r="E26" s="124"/>
      <c r="F26" s="124">
        <v>18238.29</v>
      </c>
      <c r="G26" s="126">
        <f t="shared" si="0"/>
        <v>12138565.16</v>
      </c>
    </row>
    <row r="27" spans="1:7" ht="25.5" x14ac:dyDescent="0.25">
      <c r="A27" s="131">
        <v>44938</v>
      </c>
      <c r="B27" s="122" t="s">
        <v>128</v>
      </c>
      <c r="C27" s="130" t="s">
        <v>129</v>
      </c>
      <c r="D27" s="130" t="s">
        <v>130</v>
      </c>
      <c r="E27" s="124"/>
      <c r="F27" s="124">
        <v>10239.91</v>
      </c>
      <c r="G27" s="126">
        <f t="shared" si="0"/>
        <v>12128325.25</v>
      </c>
    </row>
    <row r="28" spans="1:7" ht="25.5" x14ac:dyDescent="0.25">
      <c r="A28" s="131">
        <v>44938</v>
      </c>
      <c r="B28" s="122" t="s">
        <v>131</v>
      </c>
      <c r="C28" s="130" t="s">
        <v>132</v>
      </c>
      <c r="D28" s="130" t="s">
        <v>271</v>
      </c>
      <c r="E28" s="124"/>
      <c r="F28" s="124">
        <v>15454.49</v>
      </c>
      <c r="G28" s="126">
        <f t="shared" si="0"/>
        <v>12112870.76</v>
      </c>
    </row>
    <row r="29" spans="1:7" ht="25.5" x14ac:dyDescent="0.25">
      <c r="A29" s="131">
        <v>44938</v>
      </c>
      <c r="B29" s="122" t="s">
        <v>133</v>
      </c>
      <c r="C29" s="132" t="s">
        <v>134</v>
      </c>
      <c r="D29" s="130" t="s">
        <v>135</v>
      </c>
      <c r="E29" s="124"/>
      <c r="F29" s="124">
        <v>15777.67</v>
      </c>
      <c r="G29" s="126">
        <f t="shared" si="0"/>
        <v>12097093.09</v>
      </c>
    </row>
    <row r="30" spans="1:7" ht="25.5" x14ac:dyDescent="0.25">
      <c r="A30" s="131">
        <v>44938</v>
      </c>
      <c r="B30" s="122" t="s">
        <v>136</v>
      </c>
      <c r="C30" s="132" t="s">
        <v>137</v>
      </c>
      <c r="D30" s="130" t="s">
        <v>138</v>
      </c>
      <c r="E30" s="124"/>
      <c r="F30" s="124">
        <v>9158.8799999999992</v>
      </c>
      <c r="G30" s="126">
        <f t="shared" si="0"/>
        <v>12087934.209999999</v>
      </c>
    </row>
    <row r="31" spans="1:7" ht="38.25" x14ac:dyDescent="0.25">
      <c r="A31" s="131">
        <v>45303</v>
      </c>
      <c r="B31" s="122" t="s">
        <v>139</v>
      </c>
      <c r="C31" s="132" t="s">
        <v>140</v>
      </c>
      <c r="D31" s="130" t="s">
        <v>141</v>
      </c>
      <c r="E31" s="124"/>
      <c r="F31" s="124">
        <v>18938.599999999999</v>
      </c>
      <c r="G31" s="126">
        <f t="shared" si="0"/>
        <v>12068995.609999999</v>
      </c>
    </row>
    <row r="32" spans="1:7" ht="25.5" x14ac:dyDescent="0.25">
      <c r="A32" s="131">
        <v>45303</v>
      </c>
      <c r="B32" s="122" t="s">
        <v>142</v>
      </c>
      <c r="C32" s="132" t="s">
        <v>143</v>
      </c>
      <c r="D32" s="130" t="s">
        <v>144</v>
      </c>
      <c r="E32" s="124"/>
      <c r="F32" s="124">
        <v>11035</v>
      </c>
      <c r="G32" s="126">
        <f t="shared" si="0"/>
        <v>12057960.609999999</v>
      </c>
    </row>
    <row r="33" spans="1:7" ht="25.5" x14ac:dyDescent="0.25">
      <c r="A33" s="131">
        <v>45303</v>
      </c>
      <c r="B33" s="122" t="s">
        <v>145</v>
      </c>
      <c r="C33" s="132" t="s">
        <v>146</v>
      </c>
      <c r="D33" s="130" t="s">
        <v>147</v>
      </c>
      <c r="E33" s="124"/>
      <c r="F33" s="124">
        <v>5400</v>
      </c>
      <c r="G33" s="126">
        <f t="shared" si="0"/>
        <v>12052560.609999999</v>
      </c>
    </row>
    <row r="34" spans="1:7" ht="25.5" x14ac:dyDescent="0.25">
      <c r="A34" s="131">
        <v>45303</v>
      </c>
      <c r="B34" s="122" t="s">
        <v>148</v>
      </c>
      <c r="C34" s="132" t="s">
        <v>149</v>
      </c>
      <c r="D34" s="130" t="s">
        <v>150</v>
      </c>
      <c r="E34" s="124"/>
      <c r="F34" s="124">
        <v>6750</v>
      </c>
      <c r="G34" s="126">
        <f t="shared" si="0"/>
        <v>12045810.609999999</v>
      </c>
    </row>
    <row r="35" spans="1:7" x14ac:dyDescent="0.25">
      <c r="A35" s="131">
        <v>45307</v>
      </c>
      <c r="B35" s="122" t="s">
        <v>106</v>
      </c>
      <c r="C35" s="132" t="s">
        <v>124</v>
      </c>
      <c r="D35" s="142" t="s">
        <v>275</v>
      </c>
      <c r="E35" s="124">
        <v>1700</v>
      </c>
      <c r="F35" s="124"/>
      <c r="G35" s="126">
        <f t="shared" si="0"/>
        <v>12047510.609999999</v>
      </c>
    </row>
    <row r="36" spans="1:7" x14ac:dyDescent="0.25">
      <c r="A36" s="131">
        <v>45307</v>
      </c>
      <c r="B36" s="122" t="s">
        <v>106</v>
      </c>
      <c r="C36" s="132" t="s">
        <v>122</v>
      </c>
      <c r="D36" s="142" t="s">
        <v>276</v>
      </c>
      <c r="E36" s="124">
        <v>2750</v>
      </c>
      <c r="F36" s="124"/>
      <c r="G36" s="126">
        <f t="shared" si="0"/>
        <v>12050260.609999999</v>
      </c>
    </row>
    <row r="37" spans="1:7" ht="25.5" x14ac:dyDescent="0.25">
      <c r="A37" s="131">
        <v>45309</v>
      </c>
      <c r="B37" s="122" t="s">
        <v>151</v>
      </c>
      <c r="C37" s="132" t="s">
        <v>152</v>
      </c>
      <c r="D37" s="130" t="s">
        <v>153</v>
      </c>
      <c r="E37" s="124"/>
      <c r="F37" s="124">
        <v>12579.55</v>
      </c>
      <c r="G37" s="126">
        <f t="shared" si="0"/>
        <v>12037681.059999999</v>
      </c>
    </row>
    <row r="38" spans="1:7" ht="25.5" x14ac:dyDescent="0.25">
      <c r="A38" s="131">
        <v>45309</v>
      </c>
      <c r="B38" s="122" t="s">
        <v>154</v>
      </c>
      <c r="C38" s="132" t="s">
        <v>155</v>
      </c>
      <c r="D38" s="130" t="s">
        <v>156</v>
      </c>
      <c r="E38" s="124"/>
      <c r="F38" s="124">
        <v>11577.75</v>
      </c>
      <c r="G38" s="126">
        <f t="shared" si="0"/>
        <v>12026103.309999999</v>
      </c>
    </row>
    <row r="39" spans="1:7" x14ac:dyDescent="0.25">
      <c r="A39" s="131">
        <v>45310</v>
      </c>
      <c r="B39" s="122" t="s">
        <v>157</v>
      </c>
      <c r="C39" s="132" t="s">
        <v>158</v>
      </c>
      <c r="D39" s="142" t="s">
        <v>159</v>
      </c>
      <c r="E39" s="124"/>
      <c r="F39" s="124">
        <v>0</v>
      </c>
      <c r="G39" s="126">
        <f t="shared" si="0"/>
        <v>12026103.309999999</v>
      </c>
    </row>
    <row r="40" spans="1:7" ht="38.25" x14ac:dyDescent="0.25">
      <c r="A40" s="131">
        <v>45313</v>
      </c>
      <c r="B40" s="122" t="s">
        <v>160</v>
      </c>
      <c r="C40" s="132" t="s">
        <v>158</v>
      </c>
      <c r="D40" s="130" t="s">
        <v>161</v>
      </c>
      <c r="E40" s="124"/>
      <c r="F40" s="124">
        <v>18938.599999999999</v>
      </c>
      <c r="G40" s="126">
        <f t="shared" si="0"/>
        <v>12007164.709999999</v>
      </c>
    </row>
    <row r="41" spans="1:7" ht="25.5" x14ac:dyDescent="0.25">
      <c r="A41" s="131">
        <v>45314</v>
      </c>
      <c r="B41" s="122" t="s">
        <v>162</v>
      </c>
      <c r="C41" s="132" t="s">
        <v>163</v>
      </c>
      <c r="D41" s="130" t="s">
        <v>164</v>
      </c>
      <c r="E41" s="124"/>
      <c r="F41" s="124">
        <v>3000</v>
      </c>
      <c r="G41" s="126">
        <f t="shared" si="0"/>
        <v>12004164.709999999</v>
      </c>
    </row>
    <row r="42" spans="1:7" ht="25.5" x14ac:dyDescent="0.25">
      <c r="A42" s="131">
        <v>45314</v>
      </c>
      <c r="B42" s="122" t="s">
        <v>165</v>
      </c>
      <c r="C42" s="132" t="s">
        <v>166</v>
      </c>
      <c r="D42" s="130" t="s">
        <v>167</v>
      </c>
      <c r="E42" s="124"/>
      <c r="F42" s="124">
        <v>3000</v>
      </c>
      <c r="G42" s="126">
        <f t="shared" si="0"/>
        <v>12001164.709999999</v>
      </c>
    </row>
    <row r="43" spans="1:7" ht="25.5" x14ac:dyDescent="0.25">
      <c r="A43" s="131">
        <v>45314</v>
      </c>
      <c r="B43" s="122" t="s">
        <v>168</v>
      </c>
      <c r="C43" s="132" t="s">
        <v>169</v>
      </c>
      <c r="D43" s="130" t="s">
        <v>170</v>
      </c>
      <c r="E43" s="132"/>
      <c r="F43" s="124">
        <v>3000</v>
      </c>
      <c r="G43" s="126">
        <f t="shared" si="0"/>
        <v>11998164.709999999</v>
      </c>
    </row>
    <row r="44" spans="1:7" ht="25.5" x14ac:dyDescent="0.25">
      <c r="A44" s="131">
        <v>45314</v>
      </c>
      <c r="B44" s="122" t="s">
        <v>171</v>
      </c>
      <c r="C44" s="132" t="s">
        <v>172</v>
      </c>
      <c r="D44" s="130" t="s">
        <v>173</v>
      </c>
      <c r="E44" s="132"/>
      <c r="F44" s="124">
        <v>3000</v>
      </c>
      <c r="G44" s="126">
        <f t="shared" si="0"/>
        <v>11995164.709999999</v>
      </c>
    </row>
    <row r="45" spans="1:7" ht="38.25" x14ac:dyDescent="0.25">
      <c r="A45" s="131">
        <v>45314</v>
      </c>
      <c r="B45" s="122" t="s">
        <v>174</v>
      </c>
      <c r="C45" s="132" t="s">
        <v>175</v>
      </c>
      <c r="D45" s="130" t="s">
        <v>176</v>
      </c>
      <c r="E45" s="132"/>
      <c r="F45" s="124">
        <v>3000</v>
      </c>
      <c r="G45" s="126">
        <f t="shared" si="0"/>
        <v>11992164.709999999</v>
      </c>
    </row>
    <row r="46" spans="1:7" ht="30" customHeight="1" x14ac:dyDescent="0.25">
      <c r="A46" s="131">
        <v>45314</v>
      </c>
      <c r="B46" s="122" t="s">
        <v>177</v>
      </c>
      <c r="C46" s="132" t="s">
        <v>178</v>
      </c>
      <c r="D46" s="130" t="s">
        <v>179</v>
      </c>
      <c r="E46" s="132"/>
      <c r="F46" s="124">
        <v>3000</v>
      </c>
      <c r="G46" s="126">
        <f t="shared" si="0"/>
        <v>11989164.709999999</v>
      </c>
    </row>
    <row r="47" spans="1:7" ht="25.5" x14ac:dyDescent="0.25">
      <c r="A47" s="131">
        <v>45314</v>
      </c>
      <c r="B47" s="122" t="s">
        <v>180</v>
      </c>
      <c r="C47" s="132" t="s">
        <v>181</v>
      </c>
      <c r="D47" s="130" t="s">
        <v>182</v>
      </c>
      <c r="E47" s="127"/>
      <c r="F47" s="127">
        <v>9574.7999999999993</v>
      </c>
      <c r="G47" s="126">
        <f t="shared" si="0"/>
        <v>11979589.909999998</v>
      </c>
    </row>
    <row r="48" spans="1:7" ht="25.5" x14ac:dyDescent="0.25">
      <c r="A48" s="131">
        <v>45314</v>
      </c>
      <c r="B48" s="122" t="s">
        <v>183</v>
      </c>
      <c r="C48" s="132" t="s">
        <v>184</v>
      </c>
      <c r="D48" s="130" t="s">
        <v>185</v>
      </c>
      <c r="E48" s="132"/>
      <c r="F48" s="127">
        <v>16284.04</v>
      </c>
      <c r="G48" s="126">
        <f t="shared" si="0"/>
        <v>11963305.869999999</v>
      </c>
    </row>
    <row r="49" spans="1:9" ht="38.25" x14ac:dyDescent="0.25">
      <c r="A49" s="131">
        <v>45315</v>
      </c>
      <c r="B49" s="122" t="s">
        <v>186</v>
      </c>
      <c r="C49" s="132" t="s">
        <v>187</v>
      </c>
      <c r="D49" s="130" t="s">
        <v>188</v>
      </c>
      <c r="E49" s="132"/>
      <c r="F49" s="127">
        <v>4000</v>
      </c>
      <c r="G49" s="126">
        <f t="shared" si="0"/>
        <v>11959305.869999999</v>
      </c>
    </row>
    <row r="50" spans="1:9" ht="38.25" x14ac:dyDescent="0.25">
      <c r="A50" s="131">
        <v>45315</v>
      </c>
      <c r="B50" s="122" t="s">
        <v>189</v>
      </c>
      <c r="C50" s="132" t="s">
        <v>190</v>
      </c>
      <c r="D50" s="130" t="s">
        <v>188</v>
      </c>
      <c r="E50" s="132"/>
      <c r="F50" s="127">
        <v>2500</v>
      </c>
      <c r="G50" s="126">
        <f t="shared" si="0"/>
        <v>11956805.869999999</v>
      </c>
    </row>
    <row r="51" spans="1:9" ht="38.25" x14ac:dyDescent="0.25">
      <c r="A51" s="131">
        <v>45315</v>
      </c>
      <c r="B51" s="122" t="s">
        <v>191</v>
      </c>
      <c r="C51" s="132" t="s">
        <v>192</v>
      </c>
      <c r="D51" s="130" t="s">
        <v>188</v>
      </c>
      <c r="E51" s="132"/>
      <c r="F51" s="127">
        <v>1500</v>
      </c>
      <c r="G51" s="126">
        <f t="shared" si="0"/>
        <v>11955305.869999999</v>
      </c>
    </row>
    <row r="52" spans="1:9" ht="25.5" x14ac:dyDescent="0.25">
      <c r="A52" s="131">
        <v>45317</v>
      </c>
      <c r="B52" s="122" t="s">
        <v>193</v>
      </c>
      <c r="C52" s="132" t="s">
        <v>194</v>
      </c>
      <c r="D52" s="130" t="s">
        <v>195</v>
      </c>
      <c r="E52" s="132"/>
      <c r="F52" s="127">
        <v>29267.7</v>
      </c>
      <c r="G52" s="126">
        <f t="shared" si="0"/>
        <v>11926038.17</v>
      </c>
    </row>
    <row r="53" spans="1:9" ht="32.25" customHeight="1" x14ac:dyDescent="0.25">
      <c r="A53" s="131">
        <v>44952</v>
      </c>
      <c r="B53" s="133" t="s">
        <v>196</v>
      </c>
      <c r="C53" s="132" t="s">
        <v>197</v>
      </c>
      <c r="D53" s="142" t="s">
        <v>283</v>
      </c>
      <c r="E53" s="132"/>
      <c r="F53" s="127">
        <v>224883.8</v>
      </c>
      <c r="G53" s="126">
        <f t="shared" si="0"/>
        <v>11701154.369999999</v>
      </c>
      <c r="I53" t="s">
        <v>198</v>
      </c>
    </row>
    <row r="54" spans="1:9" ht="30.75" customHeight="1" x14ac:dyDescent="0.25">
      <c r="A54" s="131">
        <v>45322</v>
      </c>
      <c r="B54" s="122" t="s">
        <v>199</v>
      </c>
      <c r="C54" s="132" t="s">
        <v>200</v>
      </c>
      <c r="D54" s="130" t="s">
        <v>201</v>
      </c>
      <c r="E54" s="132"/>
      <c r="F54" s="127">
        <v>7000</v>
      </c>
      <c r="G54" s="126">
        <f t="shared" si="0"/>
        <v>11694154.369999999</v>
      </c>
    </row>
    <row r="55" spans="1:9" ht="44.25" customHeight="1" x14ac:dyDescent="0.25">
      <c r="A55" s="131">
        <v>45322</v>
      </c>
      <c r="B55" s="122" t="s">
        <v>202</v>
      </c>
      <c r="C55" s="132" t="s">
        <v>203</v>
      </c>
      <c r="D55" s="130" t="s">
        <v>272</v>
      </c>
      <c r="E55" s="132"/>
      <c r="F55" s="127">
        <v>3050</v>
      </c>
      <c r="G55" s="126">
        <f t="shared" si="0"/>
        <v>11691104.369999999</v>
      </c>
    </row>
    <row r="56" spans="1:9" ht="42.75" customHeight="1" x14ac:dyDescent="0.25">
      <c r="A56" s="131">
        <v>45322</v>
      </c>
      <c r="B56" s="122" t="s">
        <v>204</v>
      </c>
      <c r="C56" s="132" t="s">
        <v>122</v>
      </c>
      <c r="D56" s="130" t="s">
        <v>273</v>
      </c>
      <c r="E56" s="132"/>
      <c r="F56" s="127">
        <v>2750</v>
      </c>
      <c r="G56" s="126">
        <f t="shared" si="0"/>
        <v>11688354.369999999</v>
      </c>
    </row>
    <row r="57" spans="1:9" ht="51" x14ac:dyDescent="0.25">
      <c r="A57" s="131">
        <v>45322</v>
      </c>
      <c r="B57" s="122" t="s">
        <v>205</v>
      </c>
      <c r="C57" s="132" t="s">
        <v>206</v>
      </c>
      <c r="D57" s="130" t="s">
        <v>274</v>
      </c>
      <c r="E57" s="132"/>
      <c r="F57" s="127">
        <v>1700</v>
      </c>
      <c r="G57" s="126">
        <f t="shared" si="0"/>
        <v>11686654.369999999</v>
      </c>
    </row>
    <row r="58" spans="1:9" ht="25.5" x14ac:dyDescent="0.25">
      <c r="A58" s="131">
        <v>45322</v>
      </c>
      <c r="B58" s="122" t="s">
        <v>207</v>
      </c>
      <c r="C58" s="132" t="s">
        <v>146</v>
      </c>
      <c r="D58" s="130" t="s">
        <v>208</v>
      </c>
      <c r="E58" s="132"/>
      <c r="F58" s="127">
        <v>5400</v>
      </c>
      <c r="G58" s="126">
        <f t="shared" si="0"/>
        <v>11681254.369999999</v>
      </c>
    </row>
    <row r="59" spans="1:9" x14ac:dyDescent="0.25">
      <c r="A59" s="131">
        <v>45322</v>
      </c>
      <c r="B59" s="133" t="s">
        <v>106</v>
      </c>
      <c r="C59" s="132" t="s">
        <v>209</v>
      </c>
      <c r="D59" s="132" t="s">
        <v>210</v>
      </c>
      <c r="E59" s="132"/>
      <c r="F59" s="127">
        <v>878.35</v>
      </c>
      <c r="G59" s="126">
        <f t="shared" si="0"/>
        <v>11680376.02</v>
      </c>
    </row>
    <row r="60" spans="1:9" x14ac:dyDescent="0.25">
      <c r="A60" s="131">
        <v>45322</v>
      </c>
      <c r="B60" s="133" t="s">
        <v>106</v>
      </c>
      <c r="C60" s="132" t="s">
        <v>209</v>
      </c>
      <c r="D60" s="130" t="s">
        <v>211</v>
      </c>
      <c r="E60" s="132"/>
      <c r="F60" s="127">
        <v>175</v>
      </c>
      <c r="G60" s="126">
        <f t="shared" si="0"/>
        <v>11680201.02</v>
      </c>
    </row>
    <row r="61" spans="1:9" x14ac:dyDescent="0.25">
      <c r="A61" s="164" t="s">
        <v>212</v>
      </c>
      <c r="B61" s="164"/>
      <c r="C61" s="164"/>
      <c r="D61" s="164"/>
      <c r="E61" s="164"/>
      <c r="F61" s="164"/>
      <c r="G61" s="73">
        <f t="shared" si="0"/>
        <v>11680201.02</v>
      </c>
      <c r="H61" s="69"/>
    </row>
    <row r="62" spans="1:9" s="64" customFormat="1" x14ac:dyDescent="0.25">
      <c r="A62" s="98"/>
      <c r="B62" s="98"/>
      <c r="C62" s="98"/>
      <c r="D62" s="98"/>
      <c r="E62" s="140"/>
      <c r="F62" s="98"/>
      <c r="G62" s="99"/>
      <c r="H62" s="100"/>
    </row>
    <row r="63" spans="1:9" s="64" customFormat="1" x14ac:dyDescent="0.25">
      <c r="A63" s="98"/>
      <c r="B63" s="98"/>
      <c r="C63" s="98"/>
      <c r="D63" s="98"/>
      <c r="E63" s="140"/>
      <c r="F63" s="98"/>
      <c r="G63" s="99"/>
      <c r="H63" s="100"/>
    </row>
    <row r="64" spans="1:9" x14ac:dyDescent="0.25">
      <c r="A64" s="74"/>
      <c r="B64" s="74"/>
      <c r="C64" s="74"/>
      <c r="D64" s="74"/>
      <c r="E64" s="141"/>
      <c r="F64" s="74"/>
      <c r="G64" s="75"/>
      <c r="H64" s="69"/>
    </row>
    <row r="65" spans="1:8" x14ac:dyDescent="0.25">
      <c r="A65" s="74"/>
      <c r="B65" s="74"/>
      <c r="C65" s="74"/>
      <c r="E65" s="141"/>
      <c r="F65" s="74"/>
      <c r="G65" s="75"/>
      <c r="H65" s="69"/>
    </row>
    <row r="66" spans="1:8" x14ac:dyDescent="0.25">
      <c r="A66" s="76"/>
      <c r="B66" s="158" t="s">
        <v>213</v>
      </c>
      <c r="C66" s="158"/>
      <c r="E66" s="159" t="s">
        <v>215</v>
      </c>
      <c r="F66" s="159"/>
      <c r="G66" s="159"/>
      <c r="H66" s="69"/>
    </row>
    <row r="67" spans="1:8" x14ac:dyDescent="0.25">
      <c r="B67" s="156" t="s">
        <v>216</v>
      </c>
      <c r="C67" s="156"/>
      <c r="E67" s="157" t="s">
        <v>218</v>
      </c>
      <c r="F67" s="157"/>
      <c r="G67" s="157"/>
      <c r="H67" s="69"/>
    </row>
    <row r="68" spans="1:8" x14ac:dyDescent="0.25">
      <c r="D68" s="101" t="s">
        <v>214</v>
      </c>
      <c r="H68" s="69"/>
    </row>
    <row r="69" spans="1:8" x14ac:dyDescent="0.25">
      <c r="D69" s="97" t="s">
        <v>217</v>
      </c>
      <c r="G69" s="77"/>
      <c r="H69" s="69"/>
    </row>
    <row r="70" spans="1:8" x14ac:dyDescent="0.25">
      <c r="A70" s="78"/>
      <c r="B70"/>
      <c r="G70" s="77"/>
      <c r="H70" s="79"/>
    </row>
    <row r="71" spans="1:8" x14ac:dyDescent="0.25">
      <c r="A71" s="70"/>
      <c r="B71"/>
      <c r="G71" s="77"/>
      <c r="H71" s="69"/>
    </row>
    <row r="72" spans="1:8" x14ac:dyDescent="0.25">
      <c r="A72" s="70"/>
      <c r="B72"/>
    </row>
    <row r="75" spans="1:8" x14ac:dyDescent="0.25">
      <c r="A75" s="70"/>
      <c r="B75"/>
    </row>
    <row r="76" spans="1:8" x14ac:dyDescent="0.25">
      <c r="A76" s="70"/>
      <c r="B76"/>
    </row>
    <row r="77" spans="1:8" x14ac:dyDescent="0.25">
      <c r="A77" s="70"/>
      <c r="B77"/>
    </row>
  </sheetData>
  <mergeCells count="10">
    <mergeCell ref="B67:C67"/>
    <mergeCell ref="E67:G67"/>
    <mergeCell ref="B66:C66"/>
    <mergeCell ref="E66:G66"/>
    <mergeCell ref="C5:G5"/>
    <mergeCell ref="A6:G6"/>
    <mergeCell ref="A7:G7"/>
    <mergeCell ref="A8:G8"/>
    <mergeCell ref="A11:F11"/>
    <mergeCell ref="A61:F61"/>
  </mergeCells>
  <pageMargins left="3.937007874015748E-2" right="0" top="0.19685039370078741" bottom="0.19685039370078741" header="0.11811023622047245" footer="0.11811023622047245"/>
  <pageSetup scale="85" fitToWidth="2" fitToHeight="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89B9-2D62-4DA0-9AAD-5379D59A9D9E}">
  <sheetPr>
    <pageSetUpPr fitToPage="1"/>
  </sheetPr>
  <dimension ref="A6:H29"/>
  <sheetViews>
    <sheetView topLeftCell="A19" zoomScale="112" zoomScaleNormal="112" workbookViewId="0">
      <selection activeCell="A2" sqref="A2:G31"/>
    </sheetView>
  </sheetViews>
  <sheetFormatPr defaultColWidth="11.42578125" defaultRowHeight="15" x14ac:dyDescent="0.25"/>
  <cols>
    <col min="1" max="1" width="9.5703125" style="80" customWidth="1"/>
    <col min="2" max="2" width="13.85546875" style="80" customWidth="1"/>
    <col min="3" max="3" width="22.5703125" customWidth="1"/>
    <col min="4" max="4" width="44.85546875" customWidth="1"/>
    <col min="5" max="5" width="13.28515625" customWidth="1"/>
    <col min="6" max="6" width="13.42578125" customWidth="1"/>
    <col min="7" max="7" width="11.7109375" customWidth="1"/>
    <col min="8" max="8" width="12.28515625" bestFit="1" customWidth="1"/>
  </cols>
  <sheetData>
    <row r="6" spans="1:8" x14ac:dyDescent="0.25">
      <c r="A6" s="157" t="s">
        <v>219</v>
      </c>
      <c r="B6" s="157"/>
      <c r="C6" s="157"/>
      <c r="D6" s="157"/>
      <c r="E6" s="157"/>
      <c r="F6" s="157"/>
      <c r="G6" s="157"/>
    </row>
    <row r="7" spans="1:8" x14ac:dyDescent="0.25">
      <c r="A7" s="157" t="s">
        <v>220</v>
      </c>
      <c r="B7" s="157"/>
      <c r="C7" s="157"/>
      <c r="D7" s="157"/>
      <c r="E7" s="157"/>
      <c r="F7" s="157"/>
      <c r="G7" s="157"/>
    </row>
    <row r="8" spans="1:8" x14ac:dyDescent="0.25">
      <c r="A8" s="167" t="s">
        <v>221</v>
      </c>
      <c r="B8" s="167"/>
      <c r="C8" s="167"/>
      <c r="D8" s="167"/>
      <c r="E8" s="167"/>
      <c r="F8" s="167"/>
      <c r="G8" s="81"/>
    </row>
    <row r="9" spans="1:8" s="65" customFormat="1" ht="45" x14ac:dyDescent="0.25">
      <c r="A9" s="4" t="s">
        <v>3</v>
      </c>
      <c r="B9" s="5" t="s">
        <v>254</v>
      </c>
      <c r="C9" s="4" t="s">
        <v>5</v>
      </c>
      <c r="D9" s="4" t="s">
        <v>6</v>
      </c>
      <c r="E9" s="4" t="s">
        <v>96</v>
      </c>
      <c r="F9" s="4" t="s">
        <v>97</v>
      </c>
      <c r="G9" s="4" t="s">
        <v>98</v>
      </c>
    </row>
    <row r="10" spans="1:8" s="65" customFormat="1" ht="18.75" customHeight="1" x14ac:dyDescent="0.25">
      <c r="A10" s="168" t="s">
        <v>222</v>
      </c>
      <c r="B10" s="169"/>
      <c r="C10" s="169"/>
      <c r="D10" s="169"/>
      <c r="E10" s="169"/>
      <c r="F10" s="170"/>
      <c r="G10" s="71">
        <v>19093</v>
      </c>
      <c r="H10" s="82"/>
    </row>
    <row r="11" spans="1:8" s="65" customFormat="1" ht="15" hidden="1" customHeight="1" x14ac:dyDescent="0.25">
      <c r="A11" s="83"/>
      <c r="B11" s="44"/>
      <c r="C11" s="45"/>
      <c r="D11" s="45"/>
      <c r="E11" s="49"/>
      <c r="F11" s="49"/>
    </row>
    <row r="12" spans="1:8" s="65" customFormat="1" ht="42" customHeight="1" x14ac:dyDescent="0.25">
      <c r="A12" s="121">
        <v>45295</v>
      </c>
      <c r="B12" s="122" t="s">
        <v>223</v>
      </c>
      <c r="C12" s="123" t="s">
        <v>224</v>
      </c>
      <c r="D12" s="123" t="s">
        <v>225</v>
      </c>
      <c r="E12" s="125">
        <v>177000</v>
      </c>
      <c r="F12" s="125"/>
      <c r="G12" s="143">
        <f>+G10+E12-F12</f>
        <v>196093</v>
      </c>
      <c r="H12" s="82"/>
    </row>
    <row r="13" spans="1:8" s="65" customFormat="1" ht="44.25" customHeight="1" x14ac:dyDescent="0.25">
      <c r="A13" s="121">
        <v>45302</v>
      </c>
      <c r="B13" s="122" t="s">
        <v>226</v>
      </c>
      <c r="C13" s="123" t="s">
        <v>227</v>
      </c>
      <c r="D13" s="123" t="s">
        <v>228</v>
      </c>
      <c r="E13" s="125">
        <v>7000</v>
      </c>
      <c r="F13" s="125"/>
      <c r="G13" s="143">
        <f>G12+E13-F13</f>
        <v>203093</v>
      </c>
    </row>
    <row r="14" spans="1:8" s="65" customFormat="1" ht="39" customHeight="1" x14ac:dyDescent="0.25">
      <c r="A14" s="121">
        <v>45309</v>
      </c>
      <c r="B14" s="122" t="s">
        <v>229</v>
      </c>
      <c r="C14" s="128" t="s">
        <v>230</v>
      </c>
      <c r="D14" s="123" t="s">
        <v>231</v>
      </c>
      <c r="E14" s="125">
        <v>118000</v>
      </c>
      <c r="F14" s="125"/>
      <c r="G14" s="143">
        <f t="shared" ref="G14:G22" si="0">G13+E14-F14</f>
        <v>321093</v>
      </c>
    </row>
    <row r="15" spans="1:8" s="65" customFormat="1" ht="41.25" customHeight="1" x14ac:dyDescent="0.25">
      <c r="A15" s="121">
        <v>45314</v>
      </c>
      <c r="B15" s="122" t="s">
        <v>232</v>
      </c>
      <c r="C15" s="123" t="s">
        <v>233</v>
      </c>
      <c r="D15" s="174" t="s">
        <v>286</v>
      </c>
      <c r="E15" s="125">
        <v>7000</v>
      </c>
      <c r="F15" s="125"/>
      <c r="G15" s="143">
        <f t="shared" si="0"/>
        <v>328093</v>
      </c>
    </row>
    <row r="16" spans="1:8" s="65" customFormat="1" ht="36" customHeight="1" x14ac:dyDescent="0.25">
      <c r="A16" s="121">
        <v>45314</v>
      </c>
      <c r="B16" s="122" t="s">
        <v>234</v>
      </c>
      <c r="C16" s="123" t="s">
        <v>235</v>
      </c>
      <c r="D16" s="174" t="s">
        <v>285</v>
      </c>
      <c r="E16" s="125">
        <v>25000</v>
      </c>
      <c r="F16" s="125"/>
      <c r="G16" s="143">
        <f t="shared" si="0"/>
        <v>353093</v>
      </c>
    </row>
    <row r="17" spans="1:7" s="65" customFormat="1" ht="41.25" customHeight="1" x14ac:dyDescent="0.25">
      <c r="A17" s="121">
        <v>45321</v>
      </c>
      <c r="B17" s="122" t="s">
        <v>236</v>
      </c>
      <c r="C17" s="123" t="s">
        <v>235</v>
      </c>
      <c r="D17" s="123" t="s">
        <v>237</v>
      </c>
      <c r="E17" s="125">
        <v>25000</v>
      </c>
      <c r="F17" s="125"/>
      <c r="G17" s="143">
        <f t="shared" si="0"/>
        <v>378093</v>
      </c>
    </row>
    <row r="18" spans="1:7" s="65" customFormat="1" ht="39.75" customHeight="1" x14ac:dyDescent="0.25">
      <c r="A18" s="121">
        <v>45321</v>
      </c>
      <c r="B18" s="122" t="s">
        <v>238</v>
      </c>
      <c r="C18" s="123" t="s">
        <v>239</v>
      </c>
      <c r="D18" s="123" t="s">
        <v>240</v>
      </c>
      <c r="E18" s="125">
        <v>25000</v>
      </c>
      <c r="F18" s="125"/>
      <c r="G18" s="143">
        <f t="shared" si="0"/>
        <v>403093</v>
      </c>
    </row>
    <row r="19" spans="1:7" s="65" customFormat="1" ht="37.5" customHeight="1" x14ac:dyDescent="0.25">
      <c r="A19" s="121">
        <v>45321</v>
      </c>
      <c r="B19" s="122" t="s">
        <v>241</v>
      </c>
      <c r="C19" s="123" t="s">
        <v>242</v>
      </c>
      <c r="D19" s="123" t="s">
        <v>243</v>
      </c>
      <c r="E19" s="125">
        <v>24780</v>
      </c>
      <c r="F19" s="125"/>
      <c r="G19" s="143">
        <f t="shared" si="0"/>
        <v>427873</v>
      </c>
    </row>
    <row r="20" spans="1:7" s="65" customFormat="1" ht="37.5" customHeight="1" x14ac:dyDescent="0.25">
      <c r="A20" s="121">
        <v>45322</v>
      </c>
      <c r="B20" s="122" t="s">
        <v>244</v>
      </c>
      <c r="C20" s="123" t="s">
        <v>245</v>
      </c>
      <c r="D20" s="175" t="s">
        <v>284</v>
      </c>
      <c r="E20" s="125">
        <v>8700</v>
      </c>
      <c r="F20" s="125"/>
      <c r="G20" s="143">
        <f t="shared" si="0"/>
        <v>436573</v>
      </c>
    </row>
    <row r="21" spans="1:7" s="65" customFormat="1" ht="37.5" customHeight="1" x14ac:dyDescent="0.25">
      <c r="A21" s="121">
        <v>45322</v>
      </c>
      <c r="B21" s="122" t="s">
        <v>246</v>
      </c>
      <c r="C21" s="123" t="s">
        <v>235</v>
      </c>
      <c r="D21" s="123" t="s">
        <v>247</v>
      </c>
      <c r="E21" s="125">
        <v>33000</v>
      </c>
      <c r="F21" s="125"/>
      <c r="G21" s="143">
        <f t="shared" si="0"/>
        <v>469573</v>
      </c>
    </row>
    <row r="22" spans="1:7" ht="24.95" customHeight="1" x14ac:dyDescent="0.25">
      <c r="A22" s="171" t="s">
        <v>212</v>
      </c>
      <c r="B22" s="172"/>
      <c r="C22" s="172"/>
      <c r="D22" s="172"/>
      <c r="E22" s="172"/>
      <c r="F22" s="173"/>
      <c r="G22" s="84">
        <f t="shared" si="0"/>
        <v>469573</v>
      </c>
    </row>
    <row r="23" spans="1:7" ht="24.95" customHeight="1" x14ac:dyDescent="0.25">
      <c r="A23" s="85"/>
      <c r="B23" s="85"/>
      <c r="C23" s="85"/>
      <c r="D23" s="85"/>
      <c r="E23" s="86"/>
      <c r="F23" s="87"/>
      <c r="G23" s="87"/>
    </row>
    <row r="24" spans="1:7" x14ac:dyDescent="0.25">
      <c r="A24" s="85"/>
      <c r="B24" s="85"/>
      <c r="C24" s="85"/>
      <c r="D24" s="85"/>
      <c r="E24" s="86"/>
      <c r="F24" s="87"/>
      <c r="G24" s="87"/>
    </row>
    <row r="25" spans="1:7" ht="15.75" x14ac:dyDescent="0.25">
      <c r="A25" s="88"/>
      <c r="B25" s="85"/>
      <c r="C25" s="85"/>
      <c r="D25" s="18" t="s">
        <v>248</v>
      </c>
      <c r="E25" s="86"/>
      <c r="F25" s="87"/>
      <c r="G25" s="87"/>
    </row>
    <row r="26" spans="1:7" s="65" customFormat="1" ht="15.75" x14ac:dyDescent="0.25">
      <c r="A26" s="93"/>
      <c r="B26" s="94"/>
      <c r="D26" s="90" t="s">
        <v>250</v>
      </c>
      <c r="E26" s="96"/>
      <c r="F26" s="96"/>
    </row>
    <row r="27" spans="1:7" s="65" customFormat="1" ht="15.75" x14ac:dyDescent="0.25">
      <c r="A27" s="93"/>
      <c r="B27" s="94"/>
      <c r="D27" s="90"/>
      <c r="E27" s="95"/>
      <c r="F27" s="95"/>
    </row>
    <row r="28" spans="1:7" s="17" customFormat="1" ht="15.75" x14ac:dyDescent="0.25">
      <c r="A28" s="166" t="s">
        <v>252</v>
      </c>
      <c r="B28" s="166"/>
      <c r="E28" s="92" t="s">
        <v>249</v>
      </c>
      <c r="F28" s="92"/>
      <c r="G28" s="65"/>
    </row>
    <row r="29" spans="1:7" ht="17.25" customHeight="1" x14ac:dyDescent="0.25">
      <c r="A29" s="165" t="s">
        <v>253</v>
      </c>
      <c r="B29" s="165"/>
      <c r="E29" s="91" t="s">
        <v>251</v>
      </c>
      <c r="F29" s="91"/>
      <c r="G29" s="17"/>
    </row>
  </sheetData>
  <autoFilter ref="A6:G2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7">
    <mergeCell ref="A29:B29"/>
    <mergeCell ref="A28:B28"/>
    <mergeCell ref="A6:G6"/>
    <mergeCell ref="A7:G7"/>
    <mergeCell ref="A8:F8"/>
    <mergeCell ref="A10:F10"/>
    <mergeCell ref="A22:F22"/>
  </mergeCells>
  <printOptions horizontalCentered="1"/>
  <pageMargins left="0.23622047244094491" right="0.47244094488188981" top="0" bottom="0" header="0.11811023622047245" footer="0.11811023622047245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SUPLIDORES</vt:lpstr>
      <vt:lpstr>DESEMBOLSOS ENERO. 2024</vt:lpstr>
      <vt:lpstr>EGRESOS ENERO-2024--344</vt:lpstr>
      <vt:lpstr>INGRESO ENERO-24-336</vt:lpstr>
      <vt:lpstr>'DESEMBOLSOS ENERO. 2024'!Print_Area</vt:lpstr>
      <vt:lpstr>'EGRESOS ENERO-2024--344'!Print_Titles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Austria Taveras</cp:lastModifiedBy>
  <cp:lastPrinted>2024-02-02T15:14:30Z</cp:lastPrinted>
  <dcterms:created xsi:type="dcterms:W3CDTF">2024-02-01T17:15:44Z</dcterms:created>
  <dcterms:modified xsi:type="dcterms:W3CDTF">2024-02-02T15:29:26Z</dcterms:modified>
</cp:coreProperties>
</file>