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C:\Users\Usuario\Desktop\BELLAS ARTES 2025\CARPETA DE TRABAJO - ACTUAL\POA\"/>
    </mc:Choice>
  </mc:AlternateContent>
  <xr:revisionPtr revIDLastSave="0" documentId="13_ncr:1_{188A2ABC-CF4E-4173-BEB2-6983DDB7D457}" xr6:coauthVersionLast="47" xr6:coauthVersionMax="47" xr10:uidLastSave="{00000000-0000-0000-0000-000000000000}"/>
  <bookViews>
    <workbookView xWindow="-120" yWindow="-120" windowWidth="29040" windowHeight="15840" tabRatio="470" xr2:uid="{36F7732F-2F8C-4192-9F27-D106983B75F8}"/>
  </bookViews>
  <sheets>
    <sheet name="RESUMEN" sheetId="1" r:id="rId1"/>
  </sheets>
  <definedNames>
    <definedName name="_xlnm._FilterDatabase" localSheetId="0" hidden="1">RESUMEN!$A$19:$L$337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7" i="1" l="1"/>
  <c r="G335" i="1"/>
  <c r="G306" i="1"/>
  <c r="G205" i="1"/>
  <c r="G60" i="1"/>
  <c r="G82" i="1"/>
  <c r="G213" i="1" l="1"/>
  <c r="G162" i="1"/>
  <c r="A132" i="1"/>
  <c r="A138" i="1" s="1"/>
  <c r="A142" i="1" s="1"/>
  <c r="A143" i="1" s="1"/>
  <c r="A148" i="1" s="1"/>
  <c r="A155" i="1" s="1"/>
  <c r="A161" i="1" s="1"/>
  <c r="A88" i="1"/>
  <c r="A90" i="1" s="1"/>
  <c r="A99" i="1" s="1"/>
  <c r="A103" i="1" s="1"/>
  <c r="A104" i="1" s="1"/>
  <c r="A108" i="1" s="1"/>
  <c r="A112" i="1" s="1"/>
  <c r="A118" i="1" s="1"/>
  <c r="A120" i="1" s="1"/>
  <c r="A124" i="1" s="1"/>
  <c r="G173" i="1"/>
  <c r="G320" i="1" l="1"/>
  <c r="G312" i="1"/>
  <c r="G292" i="1"/>
  <c r="G284" i="1"/>
  <c r="G265" i="1"/>
  <c r="G254" i="1"/>
  <c r="G226" i="1" l="1"/>
  <c r="G330" i="1"/>
  <c r="G243" i="1" l="1"/>
</calcChain>
</file>

<file path=xl/sharedStrings.xml><?xml version="1.0" encoding="utf-8"?>
<sst xmlns="http://schemas.openxmlformats.org/spreadsheetml/2006/main" count="1956" uniqueCount="1184">
  <si>
    <t>Periodo de Ejecución:</t>
  </si>
  <si>
    <t>Eje Estratégico:</t>
  </si>
  <si>
    <t>Cultura e identidad nacional en un mundo global (Eje II de la Estrategia Nacional de Desarrollo)</t>
  </si>
  <si>
    <t>Objetivo Estratégico:</t>
  </si>
  <si>
    <t>Contacto:</t>
  </si>
  <si>
    <t>Enero - Diciembre</t>
  </si>
  <si>
    <t>N/A</t>
  </si>
  <si>
    <t xml:space="preserve">Periodo de Ejecución </t>
  </si>
  <si>
    <t>Descripción de las Actividades</t>
  </si>
  <si>
    <t>Inversión Presupuestaria RD$</t>
  </si>
  <si>
    <t xml:space="preserve">Indicadores de Logros </t>
  </si>
  <si>
    <t>Objetivo</t>
  </si>
  <si>
    <t xml:space="preserve">Actividades </t>
  </si>
  <si>
    <t xml:space="preserve">Cantidad de Insumos o Servicios a Contratar </t>
  </si>
  <si>
    <t>Promover la práctica del instrumento de manera grupal en el país,</t>
  </si>
  <si>
    <t>Taller de formación para bailarines clásicos y contemporáneos (teórico y práctico)</t>
  </si>
  <si>
    <t>Eventos y/o presentación de la EEMEM</t>
  </si>
  <si>
    <t>Brindar a los estudiantes un espacio para que puedan presentar sus avances en los estudios de Música</t>
  </si>
  <si>
    <t>Concierto Día de las Madres</t>
  </si>
  <si>
    <t>Concierto de Navidad EEMEM 2023: presentación de los estudiantes como solista  y en las agrupaciones formando parte de la orquesta o del coro EEMEM</t>
  </si>
  <si>
    <t>Jornada de Género</t>
  </si>
  <si>
    <t>Realizar un encuentro con todos nuestros directores de las academias de música y las escuelas de bellas artes.</t>
  </si>
  <si>
    <t>Suscitar el trabajo realizados por los maestros y los alumnos de termino</t>
  </si>
  <si>
    <t xml:space="preserve"> Monitoreo, fiscalización, evaluación y acompañamiento técnico-pedagógico que garanticen  la calidad docente y administrativo.</t>
  </si>
  <si>
    <t>Promover el debate sobre la educación artística de las distintas modalidades de las artes a través de diferentes disertaciones, talleres paneles y conversatorios.</t>
  </si>
  <si>
    <t>Reconocer los años de entrega y dedicación a la cultura nacional</t>
  </si>
  <si>
    <t xml:space="preserve">                                           DIRECCION DE EDUCACION Y FORMACION ARTISTICA ESPECIALIZADA </t>
  </si>
  <si>
    <t>Abril</t>
  </si>
  <si>
    <t>Marzo</t>
  </si>
  <si>
    <t>Junio</t>
  </si>
  <si>
    <t>Septiembre</t>
  </si>
  <si>
    <t xml:space="preserve">Agosto </t>
  </si>
  <si>
    <t>Diciembre</t>
  </si>
  <si>
    <t>Cantidad de estudiantes presentándose en el concierto, programa de mano</t>
  </si>
  <si>
    <t>8 de marzo</t>
  </si>
  <si>
    <t>Junio y julio</t>
  </si>
  <si>
    <t>Cantidad  de simposio realizados. Certificaciones</t>
  </si>
  <si>
    <t xml:space="preserve">Noviembre </t>
  </si>
  <si>
    <t xml:space="preserve">Cantidad de ejemplares del Plan Curricular </t>
  </si>
  <si>
    <t>Cantidad de eventos realizados</t>
  </si>
  <si>
    <t>Diseñar la ruta que se va a seguir para alcanzar las metas y establecer la manera en que esas decisiones se transformen en acciones.</t>
  </si>
  <si>
    <t xml:space="preserve">Metas establecidas </t>
  </si>
  <si>
    <t>Formulación de la Memoria Anual Institucional</t>
  </si>
  <si>
    <t>Recopilar las informaciones más relevantes que fueron desarrollas durante el año.</t>
  </si>
  <si>
    <t xml:space="preserve">Logros reportados </t>
  </si>
  <si>
    <t>Porcentajes Tabulados</t>
  </si>
  <si>
    <t>Normas de Control Interno de la Contraloría - NOBACI</t>
  </si>
  <si>
    <t>Normas establecidas para cumplir en las entidades públicas</t>
  </si>
  <si>
    <t>Aumentar y cumplir con los indicadores de la institución</t>
  </si>
  <si>
    <t>Porcentajes Aumentados</t>
  </si>
  <si>
    <t xml:space="preserve">Equidad de Género </t>
  </si>
  <si>
    <t>Fortalecimiento Institucional</t>
  </si>
  <si>
    <t xml:space="preserve">Eventos Ejecutados </t>
  </si>
  <si>
    <t>Implementar los indicadores de gestión  a fin de medir los avances en la institución.</t>
  </si>
  <si>
    <t xml:space="preserve">Dar cumplimiento a las normativas reguladoras del estado, para control interno y avance institucional. </t>
  </si>
  <si>
    <t xml:space="preserve">Enero - Diciembre </t>
  </si>
  <si>
    <t>Informar  a los ciudadanos de los servicios ofrecidos por la DGBA</t>
  </si>
  <si>
    <t>Dar a conocer los servicios ofrecidos por la DGBA, a los usuarios visitantes.</t>
  </si>
  <si>
    <t xml:space="preserve">Impresiones Diversas </t>
  </si>
  <si>
    <t>Aumento de los estudiantes en las escuelas                   Aumento en la solicitudes de las presentaciones de las compañías artísticas</t>
  </si>
  <si>
    <t>Concluir Procedimientos Internos Unidades Consultivas y de Apoyo de la DGBA</t>
  </si>
  <si>
    <t xml:space="preserve">Establecer, crear los procesos desarrollados por las distintas unidades departamentales. </t>
  </si>
  <si>
    <t>Estandarizar los procesos internos para agilizar, eficientizar los mismos.</t>
  </si>
  <si>
    <t>Manual de Procedimientos</t>
  </si>
  <si>
    <t>Implementar  Encuestas de Satisfacción Ciudadana</t>
  </si>
  <si>
    <t>Junio y Diciembre</t>
  </si>
  <si>
    <t xml:space="preserve">Divulgación Carta Compromiso al Ciudadano </t>
  </si>
  <si>
    <t>Enero-Diciembre</t>
  </si>
  <si>
    <t>Fortalecimiento Institucional.</t>
  </si>
  <si>
    <t>Cantidad de informes y memorias elaboradas.</t>
  </si>
  <si>
    <t>Fortalecimiento institucional.</t>
  </si>
  <si>
    <t>Porcentaje (%) de trabajos de mantenimiento preventivo y correctivo realizados</t>
  </si>
  <si>
    <t xml:space="preserve">1) Elaborar un cronograma para la realización de fumigaciones generales de la planta física cada 3 meses. 2) Gestionar la adquisición de bienes o servicios de trabajos a realizar. 3) Realizar dos (2) fumigaciones especiales al año para la eliminación de plagas y comején. 4) Supervisar trabajos de fumigación realizados.                  5) Elaborar informes de trabajos realizados. </t>
  </si>
  <si>
    <t>Contratación trimestral de servicios de fumigación general de la planta física. (2) Fumigaciones especiales para eliminar plaga comején.</t>
  </si>
  <si>
    <t>Cantidad de fumigaciones generales y especiales realizadas.</t>
  </si>
  <si>
    <t>Contratación semestral de servicio de mantenimiento.</t>
  </si>
  <si>
    <t>Porcentaje (%) de instalación de sistema de seguridad integral para Sede de la DGBA.</t>
  </si>
  <si>
    <t xml:space="preserve">                                                                                                                                    DEPARTAMENTO DE SERVICIOS GENERALES </t>
  </si>
  <si>
    <t>Adquisición equipos y cámaras de seguridad, adecuación de espacio para Centro de Control y Vigilancia. Contratación de personal para fines de seguridad.</t>
  </si>
  <si>
    <t xml:space="preserve">Enero-Diciembre </t>
  </si>
  <si>
    <t xml:space="preserve">Adquisición equipos eléctricos </t>
  </si>
  <si>
    <t>Mobiliarios distribuidos por áreas y escuelas.</t>
  </si>
  <si>
    <t xml:space="preserve">Fortalecimiento Institucional.      Mejorar las condiciones laborales del personal administrativo y docente, y obtener una mejor comodidad para nuestros ciudadanos  clientes internos/externos </t>
  </si>
  <si>
    <t>Enero a diciembre</t>
  </si>
  <si>
    <t>Disponibilidad de Recursos para el mantenimiento de combustible de  flotilla vehicular, asignación de combustible funcionarios de la institución, mantenimiento planta eléctrica</t>
  </si>
  <si>
    <t xml:space="preserve">Adquisición combustible, gasolina, gasoil. </t>
  </si>
  <si>
    <t>Servicios y solicitudes realizadas de manera oportuna.</t>
  </si>
  <si>
    <t>Mantenimiento preventivo y correctivo flotilla vehicular de la DGBA</t>
  </si>
  <si>
    <t>Porcentaje (%) de  mantenimiento aplicado en flotilla vehicular</t>
  </si>
  <si>
    <t>Fortalecimiento Institucional. Mantener en condiciones optimas los vehículos de la DGBA</t>
  </si>
  <si>
    <t>Levantamiento del UPS Central.</t>
  </si>
  <si>
    <t>Levantamiento del UPS Central y puesta en funcionamiento del mismo.</t>
  </si>
  <si>
    <t>Puesta en funcionamiento al 100%.</t>
  </si>
  <si>
    <t>iTICge</t>
  </si>
  <si>
    <t xml:space="preserve">Gestionar la compra  de equipos de tecnología y comunicaciones con el objetivo de suplir las necesidades de los diferentes departamentos de la DGBA y sus dependencias. </t>
  </si>
  <si>
    <t xml:space="preserve">Cubrir las carencias de equipos en los  departamentos de la DGBA y sus dependencias en un 95%. </t>
  </si>
  <si>
    <t>Equipos informáticos y accesorios</t>
  </si>
  <si>
    <t xml:space="preserve">Gestionar la compra  de equipos y accesorios de tecnología y comunicaciones con el objetivo de suplir las necesidades de los diferentes departamentos de la DGBA y sus dependencias. </t>
  </si>
  <si>
    <t>Licenciamientos de software.</t>
  </si>
  <si>
    <t>Adquirir legalmente las licencias de software.</t>
  </si>
  <si>
    <t>Adquisición de las licencias de software.</t>
  </si>
  <si>
    <t>Sistemas de mesa de ayuda, gestión de activos e inventario y cuentas por cobrar y cuentas por pagar.</t>
  </si>
  <si>
    <t>Instalación y certificación del cableado de RED.</t>
  </si>
  <si>
    <t>Brindar un mayor rendimiento, seguridad y disponibilidad en el cableado de voz y datos en un 95%.</t>
  </si>
  <si>
    <t>Aumento velocidad servicio de internet.</t>
  </si>
  <si>
    <t>Brindar un mejor servicio de internet dependencias de la DGBA.</t>
  </si>
  <si>
    <t>Servicio de Impresión de documentos.</t>
  </si>
  <si>
    <t>Para el respaldo y continuidad de los servicios del DATA y Comunicación en el Palacio de Bellas Artes.</t>
  </si>
  <si>
    <t xml:space="preserve">                                                                     DEPARTAMENTO DE TECNOLOGIA DE LA INFORMACION Y COMUNICACIÓN </t>
  </si>
  <si>
    <t>Fortalecer los departamentos de la institución</t>
  </si>
  <si>
    <t>febrero-Diciembre</t>
  </si>
  <si>
    <t xml:space="preserve">Solicitar no objeción al Map, luego de Evaluado el personal, </t>
  </si>
  <si>
    <t>Dotar de  conocimientos y desarrollar competencias destinadas a mejorar el desempeño y la
calidad de vida en el trabajo.</t>
  </si>
  <si>
    <t xml:space="preserve">Compra de los accesorios para la  impresora de carnets de dos caras para todos  los empleados </t>
  </si>
  <si>
    <t>Obtener mayor seguridad e identificación de nuestros colaboradores</t>
  </si>
  <si>
    <t>*Identificación del personal *Mas confianza entre el empleado y el visitante*Mayor seguridad</t>
  </si>
  <si>
    <t xml:space="preserve">                             DIRECCION DE RECURSOS HUMANOS </t>
  </si>
  <si>
    <t xml:space="preserve">                 Dirección General de Bellas Artes </t>
  </si>
  <si>
    <t>Viceministerio:</t>
  </si>
  <si>
    <t xml:space="preserve">Diseñar e implementar campaña publicitaria para promover la Dirección General de Bellas Artes </t>
  </si>
  <si>
    <t>Ejecutar campaña publicitaria de impacto e interés con el fin de promover y dar a conocer las actividades que se realicen en Bellas Artes. Construir y diseñar conceptos, gráficos, brochures de corte educativo e institucional para ser distribuidos a nivel nacional.</t>
  </si>
  <si>
    <t>Promover las actividades e imagen de la institución</t>
  </si>
  <si>
    <t>Campaña publicitaria diseñada e implementada.</t>
  </si>
  <si>
    <t xml:space="preserve">Monitorear diariamente las informaciones de los diferentes medios de comunicación digital y escritos </t>
  </si>
  <si>
    <t xml:space="preserve">Revisión de todos los medios de comunicación </t>
  </si>
  <si>
    <t>Cantidad de informes de monitoreo a medios realizados.</t>
  </si>
  <si>
    <t xml:space="preserve">Fortalecer la Comunicación Institucional </t>
  </si>
  <si>
    <t>Mantener una comunicación efectiva con todo el personal administrativo, directores y/o encargados para fortalecer la comunicación interna institucional a fin de que las informaciones sean recibidas a tiempo y socializar las mismas</t>
  </si>
  <si>
    <t>Enero-diciembre</t>
  </si>
  <si>
    <t>Porcentaje (%) de herramientas y actividades que fomenten la comunicación interna.</t>
  </si>
  <si>
    <t xml:space="preserve">Difusión de los servicios y actividades de la institución en las redes sociales  </t>
  </si>
  <si>
    <t>Realizar publicidad pagada para la divulgación de los servicios que ofrecemos como entidad pública</t>
  </si>
  <si>
    <t>Tener un mayor alcance en la difusión de nuestras actividades y servicios. Incrementar el tráfico de visitas y vistas en la pagina web y redes sociales, fidelizar al usuario.</t>
  </si>
  <si>
    <t>Cantidad de publicidad pagada en redes sociales.</t>
  </si>
  <si>
    <t xml:space="preserve">                                   DEPARTAMENTO DE COMUNICACIONES </t>
  </si>
  <si>
    <t>DIVISIÓN JURIDICA</t>
  </si>
  <si>
    <t xml:space="preserve">Dar asesoría jurídica y emitir opiniones sobre documentos legales: leyes, decretos, reglamentos, convenios, acuerdos,  normativas, recursos jerárquicos.  Dar soporte legal a recursos humanos sobre los estatus de los  servidores públicos. </t>
  </si>
  <si>
    <t>Elaborar y revisar contratos de alquiler de las salas de la DGBA para presentaciones y espectáculos artísticos.</t>
  </si>
  <si>
    <t>Actualización del registro y archivo de la Base Legal de la Dirección General de Bellas Artes. (Leyes, Decretos, Convenios, Acuerdos y Resoluciones).</t>
  </si>
  <si>
    <t>Elaborar memoria institucional e informe ejecutivo.</t>
  </si>
  <si>
    <t>Material gastable de oficina, papel, lapiceros, grapas, CDs, etc.</t>
  </si>
  <si>
    <t>1) Elaborar informes de gestión trimestrales. 2) Elaborar memoria institucional e informe ejecutivo anual.</t>
  </si>
  <si>
    <t>1) Recibir expedientes o documentos para análisis. 2) Estudiar y analizar documentos. 3) Elaborar informe de opinión sobre documentos legales.</t>
  </si>
  <si>
    <t>Porcentaje (95%) de opiniones (asesoría jurídica) de documentos emitidos.</t>
  </si>
  <si>
    <t>Porcentaje (100%) de asesorías legales en procedimientos de compra.</t>
  </si>
  <si>
    <t>Porcentaje (100%) de contratos de alquiler de sala elaborados.</t>
  </si>
  <si>
    <t>Porcentaje (98%) de documentos de base legal publicados.</t>
  </si>
  <si>
    <t>1) Buscar documentación: leyes, decretos, resoluciones, entre otros. 2)Redactar convenios, acuerdos, etc.  3) Actualizar documento de base legal en registro. 4) Gestionar publicación del documento de base legal de la DGBA.</t>
  </si>
  <si>
    <t>OFICINA DE ACCESO A LA INFORMACIÓN</t>
  </si>
  <si>
    <t>Dar asistencia y tramitar las solicitudes de información de ciudadanas y ciudadanos, de acuerdo a la Ley 200-04.</t>
  </si>
  <si>
    <t>1) Recibir y verificar solicitud de información pública. 2) Gestionar información solicitada por el ciudadano. 3) Dar respuesta al ciudadano sobre el requerimiento de información.</t>
  </si>
  <si>
    <t>1) Material gastable de oficina, papel, lapiceros, grapas, CDs, etc. . 2) Una (1) PC para auxiliar de OAI.</t>
  </si>
  <si>
    <t>100% de solicitudes de información pública atendidas.</t>
  </si>
  <si>
    <t>1) Gestionar informaciones, atendiendo a la relación de documentos a entregar por las unidades vinculadas a la OAI. 2) Verificar documentos e informaciones entregadas para fines de publicación. 3) Validar documentos e informaciones publicadas en la página web de la DGBA.</t>
  </si>
  <si>
    <t xml:space="preserve">1) Material gastable de oficina, papel, lapiceros, grapas, CDs, etc. </t>
  </si>
  <si>
    <t>Certificarnos en la norma que establece las pautas necesarias para la correcta implementación de Datos Abiertos en el Estado Dominicano.</t>
  </si>
  <si>
    <t>La norma que pauta las directrices y recomendaciones para la normalización de los portales del Gobierno Dominicano, logrando la homogeneidad en los medios web del Estado.</t>
  </si>
  <si>
    <t>Gestionar la recepción oportuna de las informaciones a cargar a Datos Abiertos</t>
  </si>
  <si>
    <t>Obtener 05 puntos en el Indicador de cumplimiento de la Ley 200-04</t>
  </si>
  <si>
    <t>Mantener la imagen de la DGBA como una entidad transparente y eficiente</t>
  </si>
  <si>
    <t>Aplicar encuesta del conocimiento de transparencia gubernamental a los colaboradores. (Mediante encuesta
se realizará un diagnóstico del conocimiento actual de
los colaboradores sobre transparencia gubernamental,
sensibilización y fortalecimiento y evaluación de
impacto)</t>
  </si>
  <si>
    <t>4 Capacitaciones al año para todo el personal, incluyendo regionales. 100% de los nuevos ingresos capacitados.</t>
  </si>
  <si>
    <t>1) Elaborar informes de gestión trimestrales.</t>
  </si>
  <si>
    <t>Relaciones Interinstitucionales e Internacionales</t>
  </si>
  <si>
    <t>Fortalecimiento institucional</t>
  </si>
  <si>
    <t>1) Material gastable de oficina, papel, lapiceros, grapas, CDs, etc. 2) Printer Multiuso 3) Dos (2) PCs para Coordinadora de Relaciones Interinstitucionales y asistente</t>
  </si>
  <si>
    <t>1) Material gastable de oficina, papel, lapiceros, grapas, CDs, etc. 2) Printer Multiuso 3) Dos (2) PCs para Coordinadora de Relaciones Interinstitucionales y asistente.</t>
  </si>
  <si>
    <t>1) Material gastable de oficina, papel, lapiceros, grapas, CDs, etc. 2) Printer Multiuso 3) Dos (2) PCs para Encargada de Relaciones Interinstitucionales y asistente.</t>
  </si>
  <si>
    <t xml:space="preserve">  Acuerdos interinstitucionales  de la DGBA coordinados.</t>
  </si>
  <si>
    <t>Informes  trimestrales de gestión  elaborados.</t>
  </si>
  <si>
    <t>Elaborar el estado de flujo de ingresos de captación directa de la actividad central de la DGBA.</t>
  </si>
  <si>
    <t>1) Conciliar los ingresos de captación directa con la Tesorería Nacional. 2) Realizar el registro de los ingresos de captación directa. 3) Elaborar el estado de flujo de ingresos de captación directa.</t>
  </si>
  <si>
    <t>Realizar el inventario de activos fijos.</t>
  </si>
  <si>
    <t>1) Conformar equipos y realizar inventario. 2) Describir activos fijos y actualizar permanentemente. 3) Elaborar y entregar informe de inventario.</t>
  </si>
  <si>
    <t>Realizar el inventario físico de almacén.</t>
  </si>
  <si>
    <t>Elaborar y registrar información contable y financiera de la DGBA con fines de rendición de cuentas permanente.</t>
  </si>
  <si>
    <t>1) Desglosar la ejecución presupuestaria por programa.           2) Elaborar reportes de arqueos de fondos de caja chica.           3) Conciliar los movimientos de las cuentas bancarias internas.  4) Elaborar informes de las obligaciones por pagar a la fecha. 5) Elaborar estados de ingreso y egresos, detallados y consolidados de captación directa y del presupuesto de la nación. 6) Generar y registrar ingresos, egresos, costos y gastos especificando rubro al que pertenecen. 7) Realizar balances de comprobación y  Estados Financieros.</t>
  </si>
  <si>
    <t>Examinar la Ejecución Presupuestaria de la Institución.</t>
  </si>
  <si>
    <t>1) Examinar mensualmente la ejecución presupuestaria realizada por la División de Presupuesto.</t>
  </si>
  <si>
    <t>Elaborar reportes mensuales de información fiscal para la DGII .</t>
  </si>
  <si>
    <t>1) Desglosar toda la  información fiscal mensualmente y elaborar la documentación para realizar las transacciones de pago a la DGII, si corresponde.</t>
  </si>
  <si>
    <t>Elaborar los reportes mensuales de transferencia financiera , para publicación en la página web de la DGBA, según requerimiento de la DIGEIG.</t>
  </si>
  <si>
    <t>1) Recopilar información. 2) Elaborar informes/relación de ejecución presupuestaria, cuentas por pagar, activos fijos, ingresos y gastos. 3) Revisar y aprobar los documentos. 4) Remitir los documentos al área correspondiente para publicación.</t>
  </si>
  <si>
    <t>Realizar diariamente el análisis de expedientes de pago de las unidades organizativas y dependencias de la DGBA.</t>
  </si>
  <si>
    <t>Planificar la disponibilidad financiera para los compromisos permanentes o contratados de la institución.</t>
  </si>
  <si>
    <t>1) Planificar los compromisos de fondos para gastos fijos y/o contratados de la institución. 2) Elaborar las certificaciones de existencia de fondos.</t>
  </si>
  <si>
    <t>Elaborar informes diarios de disponibilidad bancaria de las cuentas de la DGBA y cualquier actividad de recaudo de ingresos de la institución (Boletería, renta de salas y espacios.)</t>
  </si>
  <si>
    <t>1) Elaborar informes diarios de disponibilidad bancaria de las cuentas de las DGBA. 2) Consolidar las informaciones correspondientes mensualmente.</t>
  </si>
  <si>
    <t>Actualizar constantemente las cuentas por pagar, cuentas por cobrar y las nóminas de pago del personal.</t>
  </si>
  <si>
    <t>1) Analizar y revisar diariamente las transacciones específicas de la institución. 2) Estructurar y mantener actualizada la información para la Dirección Administrativa y Financiera.</t>
  </si>
  <si>
    <t>DEPARTAMENTO DE CONTABILIDAD</t>
  </si>
  <si>
    <t xml:space="preserve">Marzo, junio, septiembre y  diciembre </t>
  </si>
  <si>
    <t xml:space="preserve">Marzo, junio, septiembre  y diciembre </t>
  </si>
  <si>
    <t>Material Gastable de Oficina</t>
  </si>
  <si>
    <t>Cantidad de estados de flujo de ingresos elaborados.</t>
  </si>
  <si>
    <t>Cantidad de informes de inventario de activo fijo elaborados.</t>
  </si>
  <si>
    <t>Cantidad de informes de inventario de almacén elaborados.</t>
  </si>
  <si>
    <t>Cantidad de informes de corte semestral y cierre fiscal elaborados.</t>
  </si>
  <si>
    <t>Porcentaje (%) de ejecuciones presupuestarias examinadas.</t>
  </si>
  <si>
    <t>Cantidad de reportes de información fiscal para la DGII.</t>
  </si>
  <si>
    <t>Cantidad de informes de ejecución presupuestaria, relaciones de cuentas por pagar, relación de activos fijos y relaciones de ingresos y gastos elaborados.</t>
  </si>
  <si>
    <t>Porcentaje (%) de expedientes de libramientos analizados.</t>
  </si>
  <si>
    <t>Porcentaje (%) de compromisos de fondos planificados.</t>
  </si>
  <si>
    <t>Porcentaje (%) de informes de disponibilidad bancaria elaborados.</t>
  </si>
  <si>
    <t>Porcentaje (%) de transacciones específicas revisadas.</t>
  </si>
  <si>
    <t xml:space="preserve">Julio y Agosto </t>
  </si>
  <si>
    <t>1) Recibir y solicitar aprobación para la distribución del presupuesto de DGBA  entre todas las unidades y dependencias,</t>
  </si>
  <si>
    <t xml:space="preserve">Enero </t>
  </si>
  <si>
    <t>Porcentaje (%) de unidades organizativas y dependencias de la DGBA con presupuesto distribuido.</t>
  </si>
  <si>
    <t>Realizar la programación de la ejecución presupuestaria.</t>
  </si>
  <si>
    <t>1) Programar las cuotas de compromiso primer trimestre.         2) Programar las cuotas de compromiso segundo trimestre.     3) Programar las cuotas de compromiso tercer trimestre.          4) Programar las cuotas de compromiso cuarto trimestre.</t>
  </si>
  <si>
    <t xml:space="preserve">Enero, abril, julio y octubre </t>
  </si>
  <si>
    <t>Cantidad de programaciones realizadas.</t>
  </si>
  <si>
    <t>Realizar la reprogramación de la ejecución presupuestaria.</t>
  </si>
  <si>
    <t>1) Aprobar las reprogramaciones mensuales de cuotas solicitadas por las unidades organizativas y dependencias de la DGBA., para remitir a DIGEPRES</t>
  </si>
  <si>
    <t>Porcentaje (%) de reprogramaciones realizadas.</t>
  </si>
  <si>
    <t>DEPARTAMENTO DE PRESUPUESTO</t>
  </si>
  <si>
    <t>Elaborar Anteproyecto de Presupuesto Institucional del año 2025 con alcance a todas las unidades organizativas y dependencias de la DGBA.</t>
  </si>
  <si>
    <t>Porcentaje (%) de planes de compra de las unidades y dependencias de la DGBA consolidados.</t>
  </si>
  <si>
    <t>Gestionar la compra de bienes y contratación de servicios de las unidades organizativas y dependencias de la actividad central de la DGBA. De acuerdo a disponibilidad financiera</t>
  </si>
  <si>
    <t>1) Recibir solicitudes de compra de bienes o contratación de servicios.. 2) Verificar en plan de compras consolidado. 3) Remitir a la Dirección Administrativa solicitud de requerimiento de apropiación. 4) Determinar las especificaciones para compra de bienes o contratación de servicios. 5) Determinar procedimiento de selección de   proveedores. 6) Realizar el proceso de compras o contratación de servicios que aplique. 7) Remitir a la Dirección Administrativa solicitud de pago a proveedores. 8. Elaborar todas las comunicaciones relativa a todos los procesos de compra y contrataciones y seguimiento de  todos los procesos de compra y contrataciones en el Portal  Transaccional de compras Dominicana.</t>
  </si>
  <si>
    <t>Porcentaje (%) de compra de bienes y contratación de servicios gestionados.</t>
  </si>
  <si>
    <t>DEPARTAMENTO DE COMPRAS</t>
  </si>
  <si>
    <t>RELACIONES INTERINSTITUCIONALES</t>
  </si>
  <si>
    <t xml:space="preserve">Compra  de equipos de tecnología y comunicaciones. </t>
  </si>
  <si>
    <t>Cantidad de docentes capacitados</t>
  </si>
  <si>
    <t>No gestionar el seguimiento oportuno a los procesos de la planificación anual de las áreas entregando instrucciones y asegurando su adecuada formulación</t>
  </si>
  <si>
    <t>No realizar el control de los indicadores y actividades comprometidas en la planificación anual y acordar con las divisiones planes de contingencia para su cumplimiento</t>
  </si>
  <si>
    <t xml:space="preserve">Los riesgos legales son aquellas acciones que enfrenta una institución relacionados con asuntos legales. Este generalmente es el resultado del incumplimiento de las leyes, reglas y regulaciones del gobierno y otros organismos estatutarios que controlan las instituciones. </t>
  </si>
  <si>
    <t>La posibilidad de que exista una pérdida por el  incumplimiento  de  las  disposiciones  legales  y  administrativas aplicables, emisión de resoluciones administrativas y judiciales desfavorables, aplicación de multas o sanciones con relación a cualquiera de las operaciones, procesos o actividades como errores en opiniones legales, contratos, fianzas o cualquier documento legal que no permita la exigibilidad de un derecho o la imposibilidad  jurídica de ejecutar un contrato debido a fallas de la instrumentación legal.</t>
  </si>
  <si>
    <t>No reconocer como un deber del Estado “brindar la información que esta ley [200-04] establece con carácter obligatorio y de disponibilidad y actualización permanente y las informaciones que fueran requeridas en forma especial por los interesados”.</t>
  </si>
  <si>
    <t xml:space="preserve">Disminución de los porcentajes e indicadores en las evaluaciones de desempeño en el portal de transparencia </t>
  </si>
  <si>
    <t xml:space="preserve">No realizar los procesos contables a tiempo   </t>
  </si>
  <si>
    <t>El no seguimiento al desarrollo de este plan y no velar porque las áreas cumplan con sus indicadores en el plan asignado</t>
  </si>
  <si>
    <t xml:space="preserve">No contar con actualización de las mejoras que se deben realizar </t>
  </si>
  <si>
    <t>No realizar los informe de forma oportuna</t>
  </si>
  <si>
    <t xml:space="preserve">Diagnóstico y  plan para realizar el proceso de mantenimiento preventivo y correctivo de las áreas., así como sostener el buen funcionamiento de las áreas administrativas.  </t>
  </si>
  <si>
    <t>Evitar la propagación de bacterias y la creación de mosquitos transmisores de enfermedades</t>
  </si>
  <si>
    <t xml:space="preserve">Planificación de un conjunto de acciones preventivas y correctivas a fin de cumplir con objetivos de disponibilidad de los vehículos de la institución </t>
  </si>
  <si>
    <t>Determinar materiales, piezas, artículos a utilizar para su adquisición.</t>
  </si>
  <si>
    <t xml:space="preserve">Daños y deterioro de la flota vehicular </t>
  </si>
  <si>
    <t xml:space="preserve">No mantener la retroalimentación de las informaciones financieras, de forma oportuna, precisa y confiable </t>
  </si>
  <si>
    <t xml:space="preserve">Una mala asignación de recursos: materias primas, mano de obra, gastos generales de fabricación, distorsión de los resultados esperados por falta de una distribución equitativa </t>
  </si>
  <si>
    <t xml:space="preserve">Nivel de Riesgo </t>
  </si>
  <si>
    <t>Controles y Acciones de
Mitigación</t>
  </si>
  <si>
    <t>(Respuesta al
Riesgo)</t>
  </si>
  <si>
    <t>Factores de Probabilidad - RIESGOS
(Causas)</t>
  </si>
  <si>
    <t>Evaluación de Riesgos</t>
  </si>
  <si>
    <t>Medio</t>
  </si>
  <si>
    <t>Bajo</t>
  </si>
  <si>
    <t>Eliminar los tramites burocráticos para la salida al exterior de los artistas</t>
  </si>
  <si>
    <t>Baja</t>
  </si>
  <si>
    <t>Realizar un levantamiento 
de todas las estructuras 
para garantizar el desarrollo efectivo del plan elaborado</t>
  </si>
  <si>
    <t xml:space="preserve">Se han elaborados plantillas de recopilación de resultados como sistema de monitorio y seguimiento </t>
  </si>
  <si>
    <t xml:space="preserve">Realizar un monitoreo contante desde el departamento correspondiente a los resultados de las encuetas </t>
  </si>
  <si>
    <t>No tener un sistema de monitoreo que regule los procesos internos</t>
  </si>
  <si>
    <t xml:space="preserve">Se esta trabajando el proceso de elaboración, de los procedimientos a aplicar con las normas </t>
  </si>
  <si>
    <t xml:space="preserve">No promover la equidad y la justa participación de  todos en cada uno de los procesos  </t>
  </si>
  <si>
    <t xml:space="preserve">El departamento de Equidad de Genero trabaja en el desarrollo de las directrices pautadas para tener una convivencia de respecto y armonía </t>
  </si>
  <si>
    <t xml:space="preserve">Responsabilizar a los directores de áreas de la entrega de cada uno de los informes que se indique para la mejora de la gestión institucional </t>
  </si>
  <si>
    <t xml:space="preserve">incumplimiento de las normativas de transparencia </t>
  </si>
  <si>
    <t xml:space="preserve">garantizar la publicación de este documentos en el portal de transparencia institucional </t>
  </si>
  <si>
    <t xml:space="preserve">Seguimiento a los procesos  para garantizar los porcentaje de los indicadores </t>
  </si>
  <si>
    <t>Alto</t>
  </si>
  <si>
    <t>Adquisición de equipos de mala calidad ,  personal poco calificado  en la instalación de equipos de seguridad y mala asesoría</t>
  </si>
  <si>
    <t>Solicitar levantamiento de varias empresas especialidad en el áreas de las estaciones de cámara de seguridad y seleccionar la mejor opción a menor costo</t>
  </si>
  <si>
    <t>Realizar Levantamiento oportuna de los equipos y mobiliarios faltantes, para solo solicitar los que realmente se requiere para el funcionamiento, manteniendo la calidad de los equipos</t>
  </si>
  <si>
    <t>Reducción en la calidad de la enseñanza, malestar en los docentes, limitantes en los procesos de aprendizaje</t>
  </si>
  <si>
    <t xml:space="preserve">Adquisición de materiales ferreteros, para mantenimiento preventivo y correctivo de la Sede y sus dependencias </t>
  </si>
  <si>
    <t xml:space="preserve">Deterioro acelerado de las áreas físicas, humedades que provocan alergias y enfermedades, </t>
  </si>
  <si>
    <t>Realizar compras oportunas, pagos a suplidores dentro del tiempo estipulado, respetar las indicaciones de la ley de compras</t>
  </si>
  <si>
    <t xml:space="preserve">Limitaciones en los desplazamientos, dificulta de transportación, de las compañías y retraso en las presentaciones y funciones </t>
  </si>
  <si>
    <t xml:space="preserve">Realizar las limpiezas preventivas en las fechas acordada, y analizar de forma constante los niveles de contaminación de las aguas </t>
  </si>
  <si>
    <t>No lograr cortar el césped, podar las copas de los árboles, recortar los setos y arbustos, cuidar los jardines ornamentales, eliminar las malas hierbas, regar el suelo, abonar, controlar las plagas, limpiar las hojas y la basura pudiera ocasionar trastornos medios ambientales</t>
  </si>
  <si>
    <t>Mantenimiento preventivo dela áreas verdes, supervisión de los sistemas de riesgos, utilizar utensilios apropiados para los trabajos de jardinería, no usar material nocivo y dañino al medio ambiente</t>
  </si>
  <si>
    <t xml:space="preserve">Tener tarjetas de mantenimiento por cada vehículos, con los procesos a realizar y las fechas de reparaciones, a los fine de monitorear de forma  constante los trabajos de realizados y las fechas de los próximos procesos </t>
  </si>
  <si>
    <t>Dar asesoría legal en las diferentes modalidades de los procesos de compras, en calidad de asesor  del Comité de Compras de la institución.</t>
  </si>
  <si>
    <t>Incurrir en faltas graves, por desconocimiento u omisión de los procesos regulatorios</t>
  </si>
  <si>
    <t>Monitorear las emisiones de artículos, leyes, resoluciones por parte del poder ejecutivo, y los diferentes ministerios, para estar al día con las actualizaciones y regulaciones</t>
  </si>
  <si>
    <t xml:space="preserve">Atraso en la entrega de informes y puesta en conocimiento de los portales de transparencias, disminuyendo los porcentaje de los indicadores </t>
  </si>
  <si>
    <t>Procesos Judiciales y/o legales.</t>
  </si>
  <si>
    <t>1) Representar legalmente  a la DGBA y sus dependencias por ante los tribunales de la republica, en las diferentes demandas legales y/o representaciones en las que se vea envuelta la institución.</t>
  </si>
  <si>
    <t>Que la institución este representada según los requerimientos judiciales y/o legales.</t>
  </si>
  <si>
    <t>Recurrir a las vías conciliatorias, para la solución de los posibles procesos, que pudieran lacerar los intereses e imagen de la institución</t>
  </si>
  <si>
    <t xml:space="preserve">Dar repuestas oportuna, eficiente y veras a los solicitantes, de forma tal que se refleje que somos una institución que cumple con los niveles de transparencia al 100% </t>
  </si>
  <si>
    <t xml:space="preserve">Incumplimiento de las disposiciones legales de poner a disposición de todos los ciudadanos las informaciones instituciones </t>
  </si>
  <si>
    <t>Solicitar de forma oportuna a las áreas sus respectivos informes a los fines de poder verificar los datos y colocarlos a tiempo en el portal, manteniendo los indicadores en el 100%</t>
  </si>
  <si>
    <t>Desconocer la norma que establece las pautas necesarias para la correcta implementación de Datos Abiertos en el Estado Dominicano.</t>
  </si>
  <si>
    <t xml:space="preserve">Realizar una mesa de trabajo para dar seguimiento de los requerimiento y fijar metas para lograr la acreditación de dicha certificación </t>
  </si>
  <si>
    <t xml:space="preserve">Verificar los procesos internos para certificar y garantizar el mantenimiento de los indicadores </t>
  </si>
  <si>
    <t>Dar seguimiento a los responsables de la entrega de informes, y hacer recordatorio de la fecha de entrega de los informes y reportes</t>
  </si>
  <si>
    <t>Desconocimiento de los ingresos mensuales directos de actividades internas como resultados de los alquileres de las salas y espacios</t>
  </si>
  <si>
    <t>1) Conformar equipos y realizar inventario. 2) Describir inventario físico de almacén y actualizar permanentemente.      3) Realizar informes de bienes en existencia y bienes para descargo. 4) Elaborar y entregar informe de inventario.</t>
  </si>
  <si>
    <t xml:space="preserve">Realizar los registros oportuno, de los ingresos generados en los alquileres, realizar cruce con los reportes de los contratos en legal, y con los encargados de área </t>
  </si>
  <si>
    <t xml:space="preserve">Realizar inventarios periódico del almacén de materiales, tener un stop solo de lo esencial,  áreas de los equipos y utensilios, materiales, </t>
  </si>
  <si>
    <t xml:space="preserve">Ser pasibles, de sanciones, multas </t>
  </si>
  <si>
    <t>1) Recopilar informaciones de todas las áreas de la DGBA . 2) Proyectar recursos incluidos en POA y PACC de la DGBA. 3) Elaborar el anteproyecto de presupuesto de la actividad central y dependencias de la DGBA. 4) Enviar a DIGEPRES todas las informaciones requeridas por esa entidad relativa a ese anteproyecto</t>
  </si>
  <si>
    <t>Elaboración de Anteproyectos de Presupuesto enviados a DIGEPRES.</t>
  </si>
  <si>
    <t>Realizar seguimiento contable oportuno</t>
  </si>
  <si>
    <t>Realizar con anticipación un levantamientos de las áreas de mejoras, y necesidad de la institución, para elaborar un presupuesto dinámico con  informaciones detalladas, estructuradas y precisas</t>
  </si>
  <si>
    <t>Dinamizar las ejecuciones acorde a las prioridades y necesidades de las institución</t>
  </si>
  <si>
    <t>Verificar la disponibilidad de fondos y recursos para el cumplimiento de los libramientos de forma anticipadas</t>
  </si>
  <si>
    <t xml:space="preserve">Falla en el respaldo y uso de los equipos de los diferentes usuarios </t>
  </si>
  <si>
    <t xml:space="preserve">Alto </t>
  </si>
  <si>
    <t>medio</t>
  </si>
  <si>
    <t xml:space="preserve">bajo </t>
  </si>
  <si>
    <t xml:space="preserve">medio </t>
  </si>
  <si>
    <t>Analizar las propuestas de los diferentes ofertantes de este equipo, para garantizar que la adquirió es la indica y la requerida para nuestro funcionamiento</t>
  </si>
  <si>
    <t>Carencia de elementos de calidad  para el buen manejo de las redes</t>
  </si>
  <si>
    <t xml:space="preserve">Realizar las instalaciones del cableado de las redes, y mejoras en las estaciones adjunta a la DGBA, logrando mayor conectividad entre los usuarios y la institución </t>
  </si>
  <si>
    <t xml:space="preserve">La no relación de estadísticas de impresiones Vs. Costos, podría conllevar a  realizar gastos innecesarios </t>
  </si>
  <si>
    <t xml:space="preserve">Lograr obtener el mejor servicio de impresoras realizando estadísticas de ahorros, y realizar un comparativo de ahorro con otras instituciones que tiene estos servicios </t>
  </si>
  <si>
    <t xml:space="preserve">No lograr un impacto proyectado en el publico y los usuarios </t>
  </si>
  <si>
    <t xml:space="preserve">Tener excelente acercamiento con la prensa y medios locales, mantener una excelente comunicación e integración con estos </t>
  </si>
  <si>
    <t>Logra Generar relaciones de calidad entre todos los integrantes de la  DGBA</t>
  </si>
  <si>
    <t xml:space="preserve">Logrando establecer un diseño de impacto en publicidad pagada obtendremos mayor numero de interesados y seguidores de las redes, así como promociones y premios a los seguidores constantes, boletas gratis, pase de cortesía etc.. </t>
  </si>
  <si>
    <t xml:space="preserve">Coordinar los procesos a tiempo, </t>
  </si>
  <si>
    <t xml:space="preserve"> Poco seguimiento y  monitoreo a los medios y  escape de informaciones importantes para responder a tiempo y generar mas leads</t>
  </si>
  <si>
    <t>lograr un sistema de monitoreo constante de las redes lo cual permitirá la generarían de  mas leads, así como interesados reales en las bellas artes</t>
  </si>
  <si>
    <t>Lograr una comunicación efectiva a nivel interno entre los departamentos, escuelas y compañías artísticas</t>
  </si>
  <si>
    <t>12 pagos de promoción en redes sociales.               (La periodicidad depende de la magnitud de la actividad, que pueden ser: estrenos de obras, inscripciones de nuevo ingreso, campanas, )</t>
  </si>
  <si>
    <t xml:space="preserve">Lograr un contenido atractivo y poco cargado, un boletín  constante en una fecha definida es una herramienta valiosa pues un publico debidamente informado se mantendrá interesado en las gestiones que realiza la DGBA  manteniéndola en los mas altos estándares </t>
  </si>
  <si>
    <t xml:space="preserve">1) Recibir solicitud de elaboración de contrato de alquiler de sala. 2) Verificar información y documentación. 3) Elaborar contrato según naturaleza. 4) Gestionar las  firmas del Director (a) general y de los productores. 5) Gestionar la legalización de las firmas del contrato (Notarizar). </t>
  </si>
  <si>
    <t>Obtener  la calificación de 07 en el Sistema de Medición Continua de Avance TIC y e-Gobierno (SISTICGE) y 05 en el indicador de cumplimiento ley 200-04</t>
  </si>
  <si>
    <t>Obtener la calificación de 05  en el Sistema de Medición Continua de Avance TIC y e-Gobierno (SISTICGE) y 82 en el indicador de cumplimiento ley 200-04</t>
  </si>
  <si>
    <t>Cumplir con la carga mensual establecida para mantener la Norma sobre publicación de datos abiertos del Gobierno Dominicano. NORTIC A-3, que impacta en las calificaciones del cumplimiento de la Ley 200-04</t>
  </si>
  <si>
    <t>Fomentar los conocimientos en temas del sistema de transparencia de la administración publica y acceso a la información.</t>
  </si>
  <si>
    <t>1) Recibir expedientes de libramientos de las instituciones de la DGBA. 2) Registrar expedientes. 3) Analizar expedientes. 4) Revisar y preaprobar por parte de la Dirección. 5) Remitir al Director o delegado asignado para aprobación final.</t>
  </si>
  <si>
    <t>Realizar seguimiento contable oportuno, cumplir con los pagos a proveedores, y mantener la CXC, por debajo de los 30 días de vencimiento</t>
  </si>
  <si>
    <t>Cantidad de documentaciones presupuestaria elaborada</t>
  </si>
  <si>
    <t>1) Recibir y revisar la matriz anual de planificación de compras y contrataciones de las unidades. 2) Comparar PACC del año anterior e histórico de requerimientos. 3) Elaborar consolidado del Plan de Compras y Contrataciones de las unidades y dependencias. 4) Gestionar aprobación y remisión a la Dirección Administrativa y publicación en el Portal Transaccional de la DGCP.5)  Gestionar todas las cotizaciones, cuando  sean de áreas de bienes y servicios u obras, solicitar informe pericial en los casos que lo requiera.</t>
  </si>
  <si>
    <t>Incumplimiento de procesos, falta de análisis estadístico , expedientes poco consolidados</t>
  </si>
  <si>
    <t>Dar seguimiento a los procesos y procedimientos determinados con anticipación ene l plan de compras</t>
  </si>
  <si>
    <t>Sobrevaloración de precios , Nepotismo, excedente de inventarios, adquisición de productos de baja calidad , pagos suplidores a destiempo</t>
  </si>
  <si>
    <t xml:space="preserve">Solicitar varias cotizaciones antes de ejecutar las compras, analizar las mejores propuestas, realizar pagos de forma oportuna a los  proveedores,  </t>
  </si>
  <si>
    <t>Aplicación de las encuestas establecidas por el Ministerio de Adm. Pública, tanto a los colaboradores de Bellas Artes, así como los usuarios de la misma.</t>
  </si>
  <si>
    <t>Aumentar la calidad y profesionalidad de los servicios ofrecidos por la institución a la ciudadanía. Identificar las necesidades del personal.</t>
  </si>
  <si>
    <t>Implementar actividades talleres, celebración fechas específicas que ayuden e incentiven la inclusión de género: Dia de la Mujer, Dia del Hombre, No Violencia Contra la Mujer, Dian Internacional del Cáncer de Mama, Educción del Comité de Transversalización de Género, Dia de la Cero Discriminación, Charla Acoso Laboral,  Semana Mundial de la Lactancia Materna, entre otras.</t>
  </si>
  <si>
    <t xml:space="preserve">Fortalecimiento Institucional. Mantener habilitadas y acondicionadas las instalaciones de la DGBA y sus dependencias. </t>
  </si>
  <si>
    <t xml:space="preserve">Dar respuesta oportuna a las solicitudes de traslado del personal administrativo y artístico, así como mantener en funcionamiento las instalaciones del edificio de las escuelas de bellas artes cuando sea de lugar el uso de la planta eléctrica sin que los servicios a los estudiantes se vean afectados </t>
  </si>
  <si>
    <t>Adquisición de Inversor y Baterías, Aire Acondicionado para Data Center.</t>
  </si>
  <si>
    <t xml:space="preserve">No suplir las necesidades y requerimientos de los usuarios, atraso en las presentaciones en las salas, dificultad de desarrollo de los espacios  </t>
  </si>
  <si>
    <t>El retraso en la adquisición de las licencias puede contribuir a la aplicación de sanciones y multas contra la DGBA, dificultando el desarrollo institucional</t>
  </si>
  <si>
    <t xml:space="preserve">Fallas en procesos, equipos, diseños que no permitirían acceso a la información Y comunicación efectiva </t>
  </si>
  <si>
    <t>Instalación y certificación del cableado estructurado Cat 6 en los Edif. Elemental Elila Mena, Conservatorio Nacional de Música y Escuela Nacional de Artes Visuales.</t>
  </si>
  <si>
    <t>Central telefónica IP en los Edif. Elemental Elila Mena, Conservatorio Nacional de Música y Escuela Nacional de Artes Visuales.</t>
  </si>
  <si>
    <t>Gestionar la adquisición e implementar central telefónica IP en los Edif. Elemental Elila Mena, Conservatorio Nacional de Música y Escuela Nacional de Artes Visuales.</t>
  </si>
  <si>
    <t>Brindar un mejor y moderno servicio de telefonía IP en las dependencias de la DGBA.</t>
  </si>
  <si>
    <t>Central telefónica IP, 65 Teléfonos IP Básicos, 20 ejecutivos.</t>
  </si>
  <si>
    <t>Contratar los servicios de impresión de documentos. Gestión de las impresoras; incluyendo instalación y mantenimiento, así como el envío de los consumibles, realización de una consultoría previa y un soporte técnico especializado.</t>
  </si>
  <si>
    <t>Brindar un mejor servicio de impresión tanto en las diferentes oficinas de la SEDE como en los Edif. Elemental Elila Mena, Conservatorio Nacional de Música y Escuela Nacional de Artes Visuales.</t>
  </si>
  <si>
    <t>Gestión de las impresoras; incluyendo instalación y mantenimiento, así como el envío de los consumibles, realización de una consultoría previa y un soporte técnico especializado.</t>
  </si>
  <si>
    <t xml:space="preserve">                                                                                    DEPARTAMENTO DE PLANIFICACION Y DESARROLLO </t>
  </si>
  <si>
    <t xml:space="preserve">Indicadores de Gestión </t>
  </si>
  <si>
    <t>Gestionar la adquisición e instalación de 1 de Inversol Tecnología On-Line con 4 Baterías libre de mantenimiento, 1 aire acondicionado 24,000 BTU para el Data Center Sótano Palacio de Bellas Artes, 2 UPS 2000VA/1800Watts Rack/Tower 120V Input/Output Tecnología On-Line para las cabinas distribuidoras del cableado de red del 1er y 2do nivel.</t>
  </si>
  <si>
    <t>Recopilación de las actividades ejecutadas durante el año por cada área, dirección, escuela y/o academia y compañías artísticas.</t>
  </si>
  <si>
    <t>Adquisición e instalación de 1 de Inversor Tecnología On-Line con 4 Baterías libre de mantenimiento, 1 aire acondicionado 24,000 BTU, 2 UPS 2000VA/1800Watts Rack/Tower 120V Input/Output Tecnología On-Line.</t>
  </si>
  <si>
    <t xml:space="preserve">No suplir las necesidades y requerimientos de los usuarios, atraso en el desarrollo de los trabajos </t>
  </si>
  <si>
    <t xml:space="preserve">No contar con repuestos de utensilios y herramientas, fruto de las perdida y deterioro </t>
  </si>
  <si>
    <t xml:space="preserve">Identificar los materiales y utensilios de uso propio en los eventos y área protocolar, para garantizar las reposiciones de estos en la medida que sean necesarios </t>
  </si>
  <si>
    <t xml:space="preserve">Realizar las reparaciones de forma oportuna para evitar incidentes durante el desplazamiento </t>
  </si>
  <si>
    <t>Daños y deterioro de los cristales  de la cúpula</t>
  </si>
  <si>
    <t xml:space="preserve">Daños y deterioro de los pisos, mala imagen de los visitantes sobre la institución </t>
  </si>
  <si>
    <t xml:space="preserve">Programar los pulidos de los pisos de forma periódica según lo presupuestado </t>
  </si>
  <si>
    <t>Adquisición e Instalación de 72 baterías de gelatina ciclo Profundo</t>
  </si>
  <si>
    <t xml:space="preserve">Analizar las propuestas de los diferentes ofertantes de estos equipos, para garantizar que la adquisición de los mismos es la indicada, instruir a los usuarios sobre el cuidado, uso y protección de estos equipos </t>
  </si>
  <si>
    <t xml:space="preserve"> </t>
  </si>
  <si>
    <t>Asegurar el uso de software regulado y legales, en todas las áreas  y verificar que las aplicaciones y programas utilizados en las operaciones diarias de la DGBA, cuenta con la misma</t>
  </si>
  <si>
    <t>Realizar campañas de impacto que logren una conectividad con los usuarios y que despierte interés en cada publicación, brochures dinámicos e interactivo</t>
  </si>
  <si>
    <t>Mantener actualizadas las publicaciones concernientes a la DGBA</t>
  </si>
  <si>
    <t xml:space="preserve">Periódicos y otros medios de comunicación </t>
  </si>
  <si>
    <t xml:space="preserve">Mala segmentación y clasificación del target especifico (probable interesado en las artes) por ende una colocación inadecuada y sin propósito claro   </t>
  </si>
  <si>
    <t>Instruir a Recepción a entregar de forma inmediata, todos los documentos legales recibidos, a los fines de verificar la información recibida en tiempo hábil y dar una repuesta oportuna</t>
  </si>
  <si>
    <t>La no determinación de responsabilidades por daños a las salas y espacios de bellas artes.</t>
  </si>
  <si>
    <t xml:space="preserve">No tener control de los bienes o de los activos fijos , no saber  exactamente lo que posee la institución y  lo que necesita, hacer inversiones innecesarias en equipos  </t>
  </si>
  <si>
    <t>Realizar inventarios periódico por áreas de los equipos y utensilios, identificar físicamente cada Activo Fijo con una etiqueta, placa u otro medio que será su identificación definitiva.</t>
  </si>
  <si>
    <t xml:space="preserve">Mantener el ciclo contable al día, con los datos e informaciones oportunas para la toma de decisiones y transparentar las ejecuciones presupuestarias  </t>
  </si>
  <si>
    <t>Verificar las ejecuciones acorde a lo establecido en el plan de compras, y el presupuesto de las áreas</t>
  </si>
  <si>
    <t xml:space="preserve">Mantener el pago de los impuestos al día, evitando pagos de recargos e intereses </t>
  </si>
  <si>
    <t>Incumplimiento de los procesos, y crear precedente ante los proveedores, de ser una institución que retrasa los pagos e incumple con sus compromisos limitando las oportunidades de crédito</t>
  </si>
  <si>
    <t>No cumplir con las disposiciones gubernamentales y ser pasible de retención de fondos operacionales, dificultando las gestiones de la institución y se desempeño</t>
  </si>
  <si>
    <t>Realizar con anticipación un levantamiento de las áreas de mejoras, y necesidad de la institución, para elaborar un presupuesto dinámico con  informaciones detalladas, estructuradas y precisas</t>
  </si>
  <si>
    <t>Elaborar y gestionar en el SIGEF  toda  la documentación relativa a preventivo , libramientos y cuotas a comprometer</t>
  </si>
  <si>
    <t>Elaborar todas las documentaciones necesarias para ejecutar el presupuesto (preventivo , certificación cuota a comprometer, libramientos), así como proyecciones , informes y análisis de la ejecución presupuestaria</t>
  </si>
  <si>
    <t>Realizar los informes en tiempo hábil, con datos veraz, confiables y oportunos</t>
  </si>
  <si>
    <t>1) Verificar que el procedimiento de contratación publica cumpla con las normativas actuales. 2) Asesorar legalmente los aspectos jurídicos que requiera el comité. 3) Revisar los aspectos legales contenidos en los pliegos de condiciones. 4)Garantizar que todos procesos administrativos emitidos por el comité, cumplan con los requisitos de forma y de fondo para los fines propios del acta. 5) Elaborar los contratos resultantes de los procesos de contrataciones.</t>
  </si>
  <si>
    <t>Ser pasibles de multas sanciones, proceso prolongados en los tribunales</t>
  </si>
  <si>
    <t xml:space="preserve">Solicitar de forma periódica y oportuna los informes que desde el departamento se deben emitir a los fines de la elaboración de los informes trimestrales </t>
  </si>
  <si>
    <t xml:space="preserve">Monitorear los procesos de compras, y que estos cumplan con los lineamientos establecidos en la ley de compras y contrataciones, que el Área de compras consulte a legal en caso de duda sobre algún proceso, con anticipación a las compras </t>
  </si>
  <si>
    <t xml:space="preserve">Realizar cruces de información entre el departamento de gestión, y legal, a los fines de verificar el uso de las salas, y los contratos que respalda el uso del mismo, así como las condiciones y características dadas en alquiler </t>
  </si>
  <si>
    <t xml:space="preserve">Cumplir con los acuerdos contraídos con los suplidores, y contratista </t>
  </si>
  <si>
    <t>Analizar las propuestas de los diferentes ofertantes de este equipo, para garantizar que la adquisición es la requerida para nuestro funcionamiento</t>
  </si>
  <si>
    <t xml:space="preserve">No realizar de forma ocasional un acompañamiento en el recibimiento de los materiales y equipos adquiridos por la institución, junto a auditoria en el almacén y una estadística de gasto. </t>
  </si>
  <si>
    <t>Elaboración del Plan Estratégico Institucional (PEI) 2025-2028</t>
  </si>
  <si>
    <t xml:space="preserve">                       Plan Operativo Anual 2025 </t>
  </si>
  <si>
    <t>DIRECCIÓN DE GESTIÓN Y DIFUSIÓN DE LAS ARTES (DGDA)</t>
  </si>
  <si>
    <t>EVALUACIÓN RIESGOS</t>
  </si>
  <si>
    <t>CONTROLES Y ACCIONES MITIGACIÓN</t>
  </si>
  <si>
    <t xml:space="preserve">NO. </t>
  </si>
  <si>
    <t>Fomentar y difundir las artes visuales nacionales e internacionales en sus diferentes expresiones.</t>
  </si>
  <si>
    <t>Febrero y Marzo 2025</t>
  </si>
  <si>
    <t>Material de promoción, impresiones, viáticos, transporte, refrigerios, recursos creativos y técnicos, seguro de protección obras.</t>
  </si>
  <si>
    <t>Cantidad total de visitantes a la exposición realizada. Cobertura en prensa y redes sociales.</t>
  </si>
  <si>
    <t>Desconocimiento generalizado de gran parte de la población por las artes visuales, acentuado por una débil promoción publicitaria de las exposiciones realizadas. Poco presupuesto para las aseguradoras de obras en las exposiciones, y falta de acondicionamiento en las áreas museográficas donde se realizan las exposiciones.</t>
  </si>
  <si>
    <t>Mayor promoción de las exposiciones en medios digitales y medios impresos tradicionales, con enfoque a todo publico. Acondicionamiento y equipamiento de las salas de exposiciones, incluyendo instalación de cámaras de seguridad y sistemas de climatización de las áreas.</t>
  </si>
  <si>
    <t>Ofrecer un servicio de la calidad que cumpla con todos los estándares internacionales de preservación de obras de arte y patrimonio cultural.</t>
  </si>
  <si>
    <t>Enero a Diciembre 2025</t>
  </si>
  <si>
    <t>Fomentar y difundir el teatro en Santo Domingo y el interior del país.</t>
  </si>
  <si>
    <t>Material promocional, impresiones, viáticos, transporte, envío de paquetes, recursos creativos y técnicos, refrigerios.</t>
  </si>
  <si>
    <t>Cantidad de público asistente. Cantidad de funciones realizadas. Cobertura en medios digitales y prensa.</t>
  </si>
  <si>
    <t>Falta de presupuesto para la producción artística de las obras que impida se lleven a cabo, y a tiempo, aspectos como la construcción de escenografías, confección de vestuarios, impresión de materiales promocionales, entre otros.</t>
  </si>
  <si>
    <t>Mayor presupuesto para la producción artística de los espectáculos, con buena planificación previa de la ejecución de los fondos. Mejor difusión de los espectáculos, tanto en medios digitales como en medios impresos tradicionales.</t>
  </si>
  <si>
    <t>Cantidad de público asistente. Cantidad de funciones realizadas. Cantidad de provincias impactadas.</t>
  </si>
  <si>
    <t>Serie de presentaciones, en Salas DGBA, de la obra teatral "Casa de Muñecas"; espectáculo cuyo enfoque es educativo, social y/o patriótico.</t>
  </si>
  <si>
    <t>Serie de presentaciones, en varias localidades de la ciudad de Santo Domingo, de la obra teatral "Un Comercial para Máximo Gómez"; espectáculo cuyo enfoque es educativo, social y/o patriótico.</t>
  </si>
  <si>
    <t>Serie de presentaciones, en el interior del país, de la obra teatral "Un Comercial para Máximo Gómez"; espectáculo cuyo enfoque es educativo, social y/o patriótico.</t>
  </si>
  <si>
    <t>Fomentar y difundir el canto lírico en Santo Domingo y el interior del país.</t>
  </si>
  <si>
    <t>Mayo 2025</t>
  </si>
  <si>
    <t>Noviembre 2025</t>
  </si>
  <si>
    <t>Fomentar y difundir el canto coral en Santo Domingo y el interior del país.</t>
  </si>
  <si>
    <t>Evento que reúne a agrupaciones amateurs, profesionales y semiprofesionales del mundo del canto coral; donde se realiza una serie de presentaciones, durante 3 o 4 días, con repertorio diverso de todo tipo.</t>
  </si>
  <si>
    <t>Fomentar y difundir el ballet clásico y neoclásico en Santo Domingo y el interior del país.</t>
  </si>
  <si>
    <t>Fomentar y difundir la danza contemporánea en Santo Domingo y el interior del país.</t>
  </si>
  <si>
    <t>Serie de presentaciones, en Sala DGBA, de espectáculo con coreografía por invitado internacional; a realizarse en el marco del Festival Internacional de Danza Contemporánea EDANCO 2025.</t>
  </si>
  <si>
    <t>Fomentar y difundir la danza folklórica en Santo Domingo y el interior del país.</t>
  </si>
  <si>
    <t>Participaciones especiales en eventos del Ministerio de Cultura, como lo son la Feria Internacional del Libro, los Festivales Nacional e Internacional de Teatro, el Desfile de Carnaval, Programas de Verano, entre otras ferias y muestras culturales afines.</t>
  </si>
  <si>
    <t>Fomentar y difundir las bellas artes, en todas sus disciplinas, tanto en Santo Domingo como en el interior del país.</t>
  </si>
  <si>
    <t>Mala coordinación interinstitucional y gestión de talentos artísticos o requerimientos técnicos.</t>
  </si>
  <si>
    <t>Promoción eficiente por los canales electrónicos, integración de los participantes en la difusión de los eventos didácticos y virtuales.</t>
  </si>
  <si>
    <t>Adecuación y amueblado eficiente de los salones de ensayo y oficinas administrativas de todas las compañías artísticas de Bellas Artes; incluyendo compra de equipos, instalación de aires acondicionados, arreglo de pisos, etc.</t>
  </si>
  <si>
    <t xml:space="preserve">Mejorar las condiciones laborales de los artistas que conforman las compañías artísticas profesionales.
</t>
  </si>
  <si>
    <t>Mobiliario, equipos tecnológicos, material de ferretería, personal técnico y mano de obra para instalaciones.</t>
  </si>
  <si>
    <t>Informe fotográfico de espacios remozados.</t>
  </si>
  <si>
    <t>Falta de presupuesto para ejecutar los procesos de compras necesarios para estas remodelaciones.</t>
  </si>
  <si>
    <t>Mayor presupuesto para estos fines.</t>
  </si>
  <si>
    <t>Adquisición de una variedad de equipos del área de luminotecnia (bombillas, focos, luces LED, gelatinas, consolas, cables, adaptadores, etc.) para las Salas Máximo Avilés Blonda, Manuel Rueda y La Dramática; pertenecientes a la Dirección General de Bellas Artes.</t>
  </si>
  <si>
    <t xml:space="preserve">Mejorar y eficientizar las condiciones de los espacios de representación pertenecientes a la DGBA, y que son alquilados a entes públicos y privados para la realización de eventos artísticos.
</t>
  </si>
  <si>
    <t xml:space="preserve">Equipos del área de luminotecnia (bombillas, focos, luces LED, gelatinas, consolas, cables, adaptadores, etc.) </t>
  </si>
  <si>
    <t>Cantidad de público asistente. Cantidad de presentaciones realizadas. Cantidad de provincias impactadas.</t>
  </si>
  <si>
    <t>Dificultades técnicas en las presentaciones ante la carencia de utensilios y herramientas en las Salas DGBA.</t>
  </si>
  <si>
    <t>Identificar con antelación las necesidades del área para agendar oportunamente las compras de estos equipos.</t>
  </si>
  <si>
    <t>Adquisición de una variedad de equipos del área de sonido (micrófonos, medusas, adaptadores, consolas, cables, pedestales, etc.) para las Salas Máximo Avilés Blonda, Manuel Rueda y La Dramática; pertenecientes a la Dirección General de Bellas Artes.</t>
  </si>
  <si>
    <t>Equipos del área de sonido (micrófonos, medusas, adaptadores, consolas, cables, pedestales, etc.)</t>
  </si>
  <si>
    <t>Adquisición de una variedad de equipos del área de tramoya (gaffer tape, líquido de humo, pintura, herramientas ferreteras, etc.) para las Salas Máximo Avilés Blonda, Manuel Rueda y La Dramática; pertenecientes a la Dirección General de Bellas Artes.</t>
  </si>
  <si>
    <t>Equipos del área de tramoya (gaffer tape, líquido de humo, pintura, herramientas ferreteras, etc.)</t>
  </si>
  <si>
    <t>Coordinación del traslado de representantes de las compañías de DGBA a otros países para presentar sus producciones artísticas o a participar de festivales y mercados culturales.</t>
  </si>
  <si>
    <t xml:space="preserve">Difundir las artes dominicanas en sus diferentes expresiones en el extranjero y participar en actividades en las que se propicie el intercambio de ideas y conocimientos.
</t>
  </si>
  <si>
    <t>Pasajes aéreos, pago de impuestos, viáticos internacionales de bolsillo, pago de visados, etc.</t>
  </si>
  <si>
    <t>Trámites burocráticos para la salida al exterior de los artistas.</t>
  </si>
  <si>
    <t>No.</t>
  </si>
  <si>
    <t xml:space="preserve"> Certificación obtenida  Nortic A - 3</t>
  </si>
  <si>
    <t xml:space="preserve"> Realizar evaluaciones periódicas mediante encuestas, que ayuden a la aplicación y mejoras en el portal de transparencia</t>
  </si>
  <si>
    <t>Realizar evaluaciones periódicas mediante encuestas, que mejores la conducta de los colaboradores</t>
  </si>
  <si>
    <t xml:space="preserve">No. </t>
  </si>
  <si>
    <t xml:space="preserve">Participar en la coordinación de reuniones  con embajadas y organismos  internacionales, según la planificación del Despacho de la Directora General, para fomentar relaciones estratégicas y recíprocas con esas instituciones. </t>
  </si>
  <si>
    <t>Relaciones  Internacionales</t>
  </si>
  <si>
    <t>Enero a diciembre 2025</t>
  </si>
  <si>
    <t>Participación en la coordinación de encuentros con embajadas y organismos  internacionales para fomentar relaciones estratégicas y recíprocas,  realizada.</t>
  </si>
  <si>
    <t xml:space="preserve"> Seguimiento deficiente a las relaciones internacionales ya existentes  y falta de coordinación con el Despacho de la DGBA para desarrollar acciones coherentes con su planificación estratégica</t>
  </si>
  <si>
    <t>Mantener una comunicación efectiva con el Despacho de la Dirección  General para un seguimiento oportuno de Relaciones  Internacionales, así como para la creación de nuevos vínculos con   cooperantes potenciales en el plano internacional</t>
  </si>
  <si>
    <t>Participar en la coordinación de reuniones con instituciones nacionales, públicas y privadas, de acuerdo con los intereses y necesidades de la institución, para sentar  las bases en  la gestión de acuerdos  interinstitucionales</t>
  </si>
  <si>
    <t xml:space="preserve">Relaciones Interinstitucionales </t>
  </si>
  <si>
    <t xml:space="preserve"> Participación en reuniones con instituciones nacionales, públicas y privadas, para sentar  las bases en  la gestión de acuerdos  interinstitucionales, ejecutada.</t>
  </si>
  <si>
    <t xml:space="preserve">Seguimiento deficiente a las relaciones de colaboración existentes y falta de coordinación con el Despacho de la DGBA </t>
  </si>
  <si>
    <t xml:space="preserve">fomentar la comunicación efectiva y el seguimiento oportuno de acuerdo con las necesidades de la institución y con las oportunidades que se presenten. </t>
  </si>
  <si>
    <t>Coordinar   acuerdos interinstitucionales  de acuerdo con la planificación estratégica de la institución y siguiendo los lineamientos trazados desde el Despacho de la DGBA y actuar como enlace para la ejecución de dichos acuerdos, según lo dispuesto desde el Despacho de la DGBA</t>
  </si>
  <si>
    <t>Ausencia de acuerdos que aporten beneficios para la DGBA</t>
  </si>
  <si>
    <t xml:space="preserve">Explorar la factibilidad de establecer acuerdos con instituciones que son potenciales cooperantes de la  DGBA y coordinar oportunamente las alianzas que sean viables </t>
  </si>
  <si>
    <t>Actuar como enlace entre la DGBA y las embajadas dominicanas acreditadas en el exterior y  extranjeras acreditadas en el país, siguiendo las vías establecidas por el MIREX</t>
  </si>
  <si>
    <t>Relaciones   Internacionales</t>
  </si>
  <si>
    <t>Atención y seguimiento a las gestiones con embajadas, por las vías establecidas (MIREX Y MINC)</t>
  </si>
  <si>
    <t>No observar los protocolos establecidos  por el MIREX para las gestiones con legaciones diplomáticas</t>
  </si>
  <si>
    <t xml:space="preserve">Seguir los lineamientos trazados desde el MIREX, como órgano rector de la política exterior dominicana, con respecto a las relaciones con embajadas.  </t>
  </si>
  <si>
    <t>Marzo, junio, septiembre y diciembre 2025</t>
  </si>
  <si>
    <t xml:space="preserve"> Elaborar y entregar oportunamente los reportes de  la gestión realizada y los informes trimestrales de los acuerdos coordinados desde Relaciones Interinstitucionales. </t>
  </si>
  <si>
    <t>Mala cobertura de las actividades y no poder cubrir estas.</t>
  </si>
  <si>
    <t>Adquisición de Computadora para la Encargada de medios Digitales</t>
  </si>
  <si>
    <t>Tener equipo calificados y de alto almacenamiento</t>
  </si>
  <si>
    <t>Regalos de agradecimientos a los periodistas</t>
  </si>
  <si>
    <t>Presupuesto de agradecimiento a los periodistas que nos colaboran con las publicaciones durante el año</t>
  </si>
  <si>
    <t>10 Regalos personalizados a determinar</t>
  </si>
  <si>
    <t>Mayor cobertura para nuestras actividades</t>
  </si>
  <si>
    <t>DEPARTAMENTO DE CORRESPONDENCIA Y ARCHIVO</t>
  </si>
  <si>
    <t>Gestionar que sea designado un depósito de archivo central con las especificaciones que del Sistema Nacional de Archivo.</t>
  </si>
  <si>
    <t>Gestionar con las autoridades pertinente, un espacio físico que funcione como depósito o almacén, para la conservación documental de la institución, que cumpla con los lineamientos establecido en la Ley General de Archivo 481-08.</t>
  </si>
  <si>
    <t>Enero-diciembre-2025</t>
  </si>
  <si>
    <t>Disposición de la Dirección General y Administración.</t>
  </si>
  <si>
    <t>El espacio físico asignado para archivo central</t>
  </si>
  <si>
    <t>Gestionar el equipamiento bajo las regularizaciones del Sistema Nacional de Archivo, de un depósito de archivo central, que albergue el acervo cultural de la institución.</t>
  </si>
  <si>
    <t>Cumplir con los lineamientos de la Ley General de Archivo de la República Dominicana 481-08, que propician las condiciones necesarias para una buena gestión del patrimonio documental dominicano.</t>
  </si>
  <si>
    <t>Cantidad de equipos adquiridos.</t>
  </si>
  <si>
    <t>Contar con el mobiliario y herramientas de trabajo.</t>
  </si>
  <si>
    <t>Mantener condiciones físicas adecuada para el desarrollo de las funciones propias de la división.</t>
  </si>
  <si>
    <t>Coordinar con el departamento de capacitaciones, programas y talleres de capacitación en materia de archivo.</t>
  </si>
  <si>
    <t>Enero-Diciembre 2025</t>
  </si>
  <si>
    <t>Cantidad de participantes,</t>
  </si>
  <si>
    <t>Dar seguimiento al reajuste de asignación de combustible de los mensajeros externos.</t>
  </si>
  <si>
    <t xml:space="preserve">Reajustar asignación de combustible. </t>
  </si>
  <si>
    <t>Enero-marzo-2025</t>
  </si>
  <si>
    <t>Combustible asignado</t>
  </si>
  <si>
    <t>Cantidad de combustible asignado</t>
  </si>
  <si>
    <t>Gestionar que se implemente un sistemas de transparencia documental.</t>
  </si>
  <si>
    <t>Agilizar y asegurar cada uno de los procesos del registro documental en la gestión archivística.</t>
  </si>
  <si>
    <t>Implementación de un sistema documental digital</t>
  </si>
  <si>
    <t>Crear herramientas de gestión archivística.</t>
  </si>
  <si>
    <t>Implementar a través de talleres impartidos por la División de Archivo y Correspondencia, el uso de las diferentes herramientas o plantillas elaboradas para una correcta gestión archivística: a) Cuadro de clasificación b)Formulario de valoración c) Tabla de retención d) Formularios de transferencias e) Formularios de prestamos internos y externos f) Calendario de transferencia, entre otros.</t>
  </si>
  <si>
    <t>COMPENSACION POR SERVICIOS DE SEGURIDAD</t>
  </si>
  <si>
    <t>contratar más personal militar que presten servicios en la institución y sus dependencias</t>
  </si>
  <si>
    <t>Enero-Diciembre, 2025</t>
  </si>
  <si>
    <t>Libramiento de Pago</t>
  </si>
  <si>
    <t>PAGO HORAS EXTRAS</t>
  </si>
  <si>
    <t>PAGO POR HORAS TRABAJADAS DE MANERA ADICIONAL</t>
  </si>
  <si>
    <t>Entregar un pago por horas extras a los colaboradores que hayan trabajado en horas adicionales a las de su jornada laboral.</t>
  </si>
  <si>
    <t>Solicitud de pago, control de asistencias, formularios de solicitud, y formulario de calculo, libramientos de pago.</t>
  </si>
  <si>
    <t>colaboradores bien recompensados</t>
  </si>
  <si>
    <t>INDEMNIZACIONES</t>
  </si>
  <si>
    <t xml:space="preserve">INDEMNIZACIONES </t>
  </si>
  <si>
    <t>Asegurar el pago de prestaciones, vacaciones  al personal desvinculado y/o al que le corresponda sus pagos por derechos adquiridos</t>
  </si>
  <si>
    <t xml:space="preserve">Cumplir con el pago de prestaciones  </t>
  </si>
  <si>
    <t>*Fortalecer los departamentos * Lograr un mejor desarrollo institucional</t>
  </si>
  <si>
    <t>CAPACITACIONES</t>
  </si>
  <si>
    <t>Impartir capacitaciones al personal acorde a sus funciones y necesidades.</t>
  </si>
  <si>
    <t>por trimestres desde enero a diciembre</t>
  </si>
  <si>
    <t>Mejorar el clima laboral  *fortalecimiento de la organización para el logro de sus objetivos*mayores oportunidades de acceso al perfeccionamiento laboral.</t>
  </si>
  <si>
    <t>ALMUERZOS</t>
  </si>
  <si>
    <t>Lunes a Viernes de Enero a Diciembre</t>
  </si>
  <si>
    <t>250 Almuerzo diario</t>
  </si>
  <si>
    <t>UNIFORMES</t>
  </si>
  <si>
    <t>Proporcionan beneficios para los empleados y para la empresa a considerar cuando se decide si este tipo de indumentaria es correcta para tu negocio</t>
  </si>
  <si>
    <t xml:space="preserve">De acuerdo a las normas  de compras y contrataciones. </t>
  </si>
  <si>
    <t>CARNETIZACION</t>
  </si>
  <si>
    <t>Febrero-Diciembre</t>
  </si>
  <si>
    <t>CATERING</t>
  </si>
  <si>
    <t>CAMPAMENTO DE VERANO PARA LOS HIJOS DE LOS EMPLEADOS Una semana de  actividades tales como: deportes, pintura, música y baile.  Aprender acerca del reciclaje, crear  días especiales donde la creatividad tenga su máximo esplendor, para los hijos de nuestros colaboradores entre la edad de 6 a 14 años., Y ACTIVIDADES COORDINADAS  CON EL COMITE DE SEGURIDAD Y SALUD EN EL TRABAJO.</t>
  </si>
  <si>
    <t>Involucrar a los hijos de nuestros colaboradores en el desarrollo de un aprendizaje de el arte y la cultura., ASI como implementar algunas jornadas de salud entre compras de equipos para salvar la seguridad de nuestros colaboradores.</t>
  </si>
  <si>
    <t>ENERO-DICIEMBRE / Campamento del 21 de julio al 1 de agosto, de 9:00 am a 4.00 pm</t>
  </si>
  <si>
    <t>INCENTIVO POR RENDIMIENTO INDIVIDUAL</t>
  </si>
  <si>
    <t>Se aplicara en función del rendimiento obtenido por el servidor público en el desempeño de su puesto de trabajo y/o su impacto en el cumplimiento de las metas y objetivos institucionales</t>
  </si>
  <si>
    <t>Se otorgará el equivalente de un salario mensual a todos los servidores que hayan logrado un 85% en la evaluación de su acuerdo del desempeño.</t>
  </si>
  <si>
    <t>mayo-agosto</t>
  </si>
  <si>
    <t>* Motivación* Gratificación* Estimular  mediante un incentivo para que mejoren el rendimiento</t>
  </si>
  <si>
    <t xml:space="preserve">Gestionar el pago de bono a favor de nuestros servidores de carrera que hayan obtenido calificación muy buena o excelente en el proceso de evaluación, </t>
  </si>
  <si>
    <t>Que los colaboradores de carrera reciban el beneficio, en virtud de lo establecido en el art. 3 de la resolución No.100-2018 del MAP.</t>
  </si>
  <si>
    <t>julio</t>
  </si>
  <si>
    <t>INCENTIVO POR CUMPLIMIENTO  DE INDICADORES</t>
  </si>
  <si>
    <t>Otorgar un salario a cada colaborador como reconociendo el incremento de la productividad laboral  que ha sido de impacto para la institución.</t>
  </si>
  <si>
    <t>Mantener motivado a mejorar la productividad y que nuestros indicadores mantengan siempre el logro esperado.</t>
  </si>
  <si>
    <t>noviembre</t>
  </si>
  <si>
    <t xml:space="preserve">Un salario  otorgado al empleado al final el  mes de diciembre. </t>
  </si>
  <si>
    <t>Salario pagado al  empleado antes del cierre de año en el mes de diciembre.</t>
  </si>
  <si>
    <t>Contratar servicios notariales para autenticar y certificar todos los documentos legales importantes de la organización.</t>
  </si>
  <si>
    <t>Cantidad total de documentos legales que fueron notariados durante el período evaluado. Costo promedio incurrido por cada servicio notarial.</t>
  </si>
  <si>
    <t>Incompatibilidad de horarios o sobrecarga de trabajo del notario. Incremento inesperado en los costos de los servicios notariales. Entrega de documentos notariales con errores o defectos.</t>
  </si>
  <si>
    <t>Confirmar la disponibilidad del notario para los periodos específicos requeridos. Solicitar cotizaciones detalladas de varios notarios antes de la contratación. Negociar tarifas fijas o acuerdos de precios por volumen de trabajo.</t>
  </si>
  <si>
    <t>Requerimiento de servicios ministeriales (de alguaciles).</t>
  </si>
  <si>
    <t>Cumplir con los procedimientos y requerimiento legales.</t>
  </si>
  <si>
    <t>Cantidad de actos notificados.</t>
  </si>
  <si>
    <t>Que la Dirección General y Administrativa, asignen un espacio, apropiado para resguardar la documentación de la Dirección General de Bellas Artes, cumpliendo con los lineamientos del Sistema Nacional de Archivo.</t>
  </si>
  <si>
    <t>No disponer de una partida presupuestaria.</t>
  </si>
  <si>
    <t>No disponer de una partida presupuestaria. Y que el trabajo se vea estancado.</t>
  </si>
  <si>
    <t>No disponer de una partida presupuestaria, para nivelar el pago de combustible a los mensajeros acorde  al costo por galón del mercado.</t>
  </si>
  <si>
    <t>Que la dirección financiera incluya este sistema de transparencia documental el presupuesto 2025.</t>
  </si>
  <si>
    <t>Verificar y reevaluar los métodos de trabajo, para establecer las pautas correspondientes para la formación artística especializada.</t>
  </si>
  <si>
    <r>
      <t>Ejecutar as actividades y tareas que surgen de la gestión documental</t>
    </r>
    <r>
      <rPr>
        <sz val="9"/>
        <color rgb="FF202124"/>
        <rFont val="Verdana"/>
        <family val="2"/>
      </rPr>
      <t>, ya que facilitan el manejo de la administración documental, su clasificación, categorización, verificación y ordenamiento.</t>
    </r>
  </si>
  <si>
    <t>NO.</t>
  </si>
  <si>
    <t>Teléfonos:</t>
  </si>
  <si>
    <t>Viceministerio de Creatividad y Formación Artística</t>
  </si>
  <si>
    <t>Dirección General de Bellas Artes</t>
  </si>
  <si>
    <t>809-687-0504</t>
  </si>
  <si>
    <t>Enero 2025 - Diciembre 2025</t>
  </si>
  <si>
    <t>Abril 2025 - Junio 2025</t>
  </si>
  <si>
    <t>Enero 2025 -Diciembre 2025</t>
  </si>
  <si>
    <t>Adquisición de 60 computadoras de escritorio, 8 laptops, 60 UPS, 15 impresora multifuncional con sistema de tinta continua.</t>
  </si>
  <si>
    <t>Enero 2025 - Marzo 2025</t>
  </si>
  <si>
    <t>5 Proyectores para charlas y talleres, 5 pantallas de 100 pulgadas triploides,  20 Controles de acceso (Reloj de ponche)</t>
  </si>
  <si>
    <t>Adquisición e implementación de Plataforma Online de Registro de estudiantes para las Escuelas de Bellas Artes</t>
  </si>
  <si>
    <t>Brindar un servicio de registro virtual a los estudiantes de nuestras escuelas.</t>
  </si>
  <si>
    <t>Asegurar un buen servicio de registro virtual a los estudiantes de nuestras escuelas.</t>
  </si>
  <si>
    <t>Instalación y certificación de 380 puntos de red.</t>
  </si>
  <si>
    <t>Gestionar la compra  de licencias de software (Microsoft Office, Adobe Acobat Pro, Adobe Master Colección, Antivirus, entre otros con el objetivo de garantizar el correcto funcionamiento de los diferentes programas utilizados en la DGBA y sus dependencias.</t>
  </si>
  <si>
    <t>Gestionar el aumento de la velocidad del Internet en las Escuelas de Bellas Artes de las Diferentes Provincias del País.</t>
  </si>
  <si>
    <t>Áreas reforzadas en vigilancias</t>
  </si>
  <si>
    <t>Desvinculación y/o renuncias, , cálculos de pago, aprobación del map, libramiento de Pago</t>
  </si>
  <si>
    <t>Contratación y/o concursos de nuevos empleados para completar la nueva estructura organizativa</t>
  </si>
  <si>
    <t>Contratar o Realizar los concursos de acuerdo a la Ley de Función Pública para ocupar cargos según la nueva estructura organizativa.</t>
  </si>
  <si>
    <t>Ø cada capacitación tiene el insumo a requerir el que fue trabajado en el Formulario de planificación anual de capacitación, Así como pago al facilitador, libretas, lapiceros, impresiones..</t>
  </si>
  <si>
    <t>Otorgar un almuerzo diario a los colaboradores del área administrativa, que laboran en horario corrido de 8 a 4, incluyendo el personal de conserjería y Seguridad.</t>
  </si>
  <si>
    <t>Lograr una mejor estabilidad económica en nuestros colaboradores y mejor clima laboral.</t>
  </si>
  <si>
    <t xml:space="preserve">Atracción y retención de talento, Menor rotación, Mejor Clima Laboral, 
Empleados más saludables y enérgicos , Ahorro en su economía, Aumento de la productividad , Integración                                                                                                                                                                                                                                                                                                                                                                                                                                                                                                                                                                                       </t>
  </si>
  <si>
    <t>Identificar y dejar establecido un código de vestimenta. Uniformar a todos los colaboradores incluyendo grupo III, IV Y V.</t>
  </si>
  <si>
    <t>*imagen unificada. *apariencia profesional *crear una sensación de unidad entre el personal*Establecer un código de vestimenta.</t>
  </si>
  <si>
    <t>De acuerdo a las normas  de compras y contrataciones. Compra de los plásticos para Carnet para actualizar  con el nuevo proceso de Chip.</t>
  </si>
  <si>
    <t>Servicio de Catering para las actividades a llevar a cabo en fechas especificas, como Dia del Padre, de la Madre, Secretarias, encuentro familiar, Cierre de año, así como para las capacitaciones que se llevan a cabo en esta Dirección de Recursos Humanos.</t>
  </si>
  <si>
    <t xml:space="preserve">Conmemorar días festivos con los colaboradores, así como otorgar a los colabores e instructores un refrigerio en las capacitaciones a realizarse. </t>
  </si>
  <si>
    <t>Servicios que se puede incluir la comida, la bebida, café, vasos, azúcar, la mantelería, los cubiertos y hasta el servicio de camareros,   según requerimiento de la actividad a realizarse</t>
  </si>
  <si>
    <t>* Resaltar la importante trayectoria de los colaboradores según la actividad a realizarse* Crear un ambiente armonía y motivación entre colaboradores y  la institución</t>
  </si>
  <si>
    <t>* Peloche para los niños e instructores* refrigerio * almuerzo* Jugos* Servilletas* Materiales para manualidades* incentivos para los instructores¨*certificados y regalos de participacion.* invitación grupos artísticos al cierre*requerimientos según actividad a realizar* compras equipos de protección y seguridad</t>
  </si>
  <si>
    <t xml:space="preserve">* Realizar actividades y jornadas de salud por la seguridad de nuestros colaborades * velar por la salud de nuestros colaboradores* Involucrar a los niños de los colaboradores en el arte y la cultura* Diversión para los niños* Fomentar la unión entre padres e hijos </t>
  </si>
  <si>
    <t>Acuerdos de desempeño con alto rendimiento, cálculos de pago,   aprobación del Map, libramientos de pago</t>
  </si>
  <si>
    <t>BONO POR Desempeño A SERVIDORES DE CARRERA</t>
  </si>
  <si>
    <t>Carta de solicitud de aprobación al Map por haber obtenido una calificación en el sismap de 80 %.</t>
  </si>
  <si>
    <t xml:space="preserve">una buena productividad de trabajo,  Atracción y retención de talento, Mejor clima laboral, mejora en su economía, Aumento de la productividad, Integración                                                                                                                                                                                                                                                                                                                                                                                                                                                                                                                                                                                                                                                                                                                                                                                                                                                                                                                                                                                                                                                                                                                                                                                                                                     </t>
  </si>
  <si>
    <t>BENEFICIO Y COMPENSACIÓN: Pago Compensación Extraordinario anual.</t>
  </si>
  <si>
    <t>Volantes, brochures,  banners, afiches audiovisuales</t>
  </si>
  <si>
    <t>Adquisición de equipos fotográficos</t>
  </si>
  <si>
    <t>Comprar equipos para el departamento de audiovisuales y fotografías</t>
  </si>
  <si>
    <t>Poder dar una cobertura de calidad, y obtener los equipos que hacen falta para esa subdivisión</t>
  </si>
  <si>
    <t>Cámara Fotográfica, lente para cámara, estabilizador de cámara, Batería recargable para cámaras, Memoria de alto almacenamiento, Trípode para cámara, Maleta de almacenar cámara.</t>
  </si>
  <si>
    <t>Fotos y videos para nuestras redes y la de las escuelas y compañías</t>
  </si>
  <si>
    <t>Flyers y artes para nuestras dependencias</t>
  </si>
  <si>
    <t>No contar con equipos adecuados para el departamento de  comunicación dificultando la realización de las solicitudes de artes de nuestras dependencias</t>
  </si>
  <si>
    <t>Tener un equipo adecuado para la encargada, para la revisión, y modificación de los artes elaborados en este departamento.</t>
  </si>
  <si>
    <t>1 .Computadora de Escritorio, con amplio almacenamiento y útil para edición</t>
  </si>
  <si>
    <t>Dar un gesto de agradecimiento mediante algún regalo, a los periodistas que nos colaboran logrando las publicaciones</t>
  </si>
  <si>
    <t>Cobertura mínima o nula de los diferentes medios.</t>
  </si>
  <si>
    <t>1) Listar los documentos y actos jurídicos que requerirán servicios notariales durante el año. 2) Solicitar la contratación de los servicios notariales a través del departamento administrativo y financiero. 3)Coordinar con el notario público seleccionado para la programación de las firmas y autenticaciones necesarias.</t>
  </si>
  <si>
    <t>Cumplir con los procedimientos y normas jurídicas.</t>
  </si>
  <si>
    <t>1) Elaboración del documento (acto de alguacil). 2)Recepción del documento. 3) Archivar en el proceso correspondiente.</t>
  </si>
  <si>
    <t>Notificación fuera de plazos, notificación a domicilios incorrectos.</t>
  </si>
  <si>
    <t>Planificación del tiempo, y verificación del lugar del traslado.</t>
  </si>
  <si>
    <t>Actualizar oportunamente el Suportar de Transparencia de la Dirección General de Bellas Artes.</t>
  </si>
  <si>
    <t>Certificación obtenida Nortic A-2</t>
  </si>
  <si>
    <t>La DGBA se suma a la campaña Nacional por la Integridad en la Administración Publica.</t>
  </si>
  <si>
    <t xml:space="preserve"> Proporcionar al departamento de comunicaciones la esquematización de los temas e ideas sobre el material a desarrollar, para participar en la   campaña Nacional por la Integridad en la Administración Pública, Promover, a través de las redes sociales, una cultura de integridad y participación de la ciudadanía en materia de prevención y lucha contra la corrupción                            </t>
  </si>
  <si>
    <t>No reportar oportunamente  las actividades desarrolladas por el departamento  y los logros alcanzados</t>
  </si>
  <si>
    <t>Preservar el patrimonio documental de la institución.</t>
  </si>
  <si>
    <t xml:space="preserve">Un factor de riesgo, es la posibilidad de no disponer de un espacio físico adecuado, para albergar el acervo documental de la institución y no poder cumplir con los lineamientos de la Sistema Nacional de Archivo y su reglamento 129-10, contenida en la Ley General de Archivo 481-08.  </t>
  </si>
  <si>
    <t>Gestionar que el depósito asignado como archivo central, cuente con la instrumentaría necesaria para su funcionamiento.</t>
  </si>
  <si>
    <t>(2) Estanterías de metal, (1) detector de humo, (1) extintor.</t>
  </si>
  <si>
    <t>Que la dirección financiera incluya estos mobiliarios e insumos dentro del presupuesto 2025.</t>
  </si>
  <si>
    <t>Solicitar que el mobiliarios correspondientes y herramientas necesarias para la división.</t>
  </si>
  <si>
    <t>Programas de educación y capacitación para el personal de Correspondencia y Archivo, y todo colaborador que amerite de los conocimientos para al ejercicio de sus funciones, y la buena administración y conservación documental.</t>
  </si>
  <si>
    <t>Fortalecer sus habilidades y conocimientos que favorezcan su desarrollo como profesionales y el buen cumplimiento de las metas institucionales.</t>
  </si>
  <si>
    <t>Gestionar que sea revisado la asignación de combustible de los mensajeros externos, acorde a las alzas de combustible reajustada en el mercado para optimizar el servicio prestado a las diferentes unidades de esta institución.</t>
  </si>
  <si>
    <t>Tramitar  con la Dirección Administrativa y el Departamento de Tecnología, la viabilidad de contar con  un sistema digital automático de los registros documentales que entran y salen, tanto de la institución como al archivo entrar central.</t>
  </si>
  <si>
    <t>Enero-diciembre. 2025</t>
  </si>
  <si>
    <t>Aplicación y sistematización de las diferentes fases de la archivística</t>
  </si>
  <si>
    <t>Implementación de las plantillas y calendarios</t>
  </si>
  <si>
    <t>Impulsar a los alumnos a alcanzar niveles de excelencia, brindándoles la oportunidad de presentarse en las actividades, resaltando los conocimientos adquiridos durante su preparación académica.</t>
  </si>
  <si>
    <t>Presentación área folklórica (presentación artística  folklórico dominicano y de todos los niveles donde se imparten las materias de danza folklórica)</t>
  </si>
  <si>
    <t>Presentar los más recientes discursos internacionales académicos y profesionales en la pedagogía de la danza clásica y contemporánea.</t>
  </si>
  <si>
    <t>Brindar homenaje a las mujeres  destacando sus valores y conocimientos. En las áreas de las artes visuales y crear un dialogo entre ellos.</t>
  </si>
  <si>
    <t>Socializar entre directores los logros de nuestras formación académica.</t>
  </si>
  <si>
    <t>Dar seguimiento al desarrollo de las academias/escuelas en el plan de estudio, supervisión del personal y condiciones físicas.</t>
  </si>
  <si>
    <t>Enriquecer la experiencia y los estudios de todos nuestros alumnos participantes.</t>
  </si>
  <si>
    <t xml:space="preserve"> (2) sillas rotatorias, (2) sillas de oficina (1) Laptop, (1) Printer scan jet pro, (1) computadora desktop, (2) trituradora de papel, (2) batas blancas de laboratorio manga larga, guantes de látex desechable, mascarillas quirúrgicas azules, (6) conjunto de capas de agua para mensajeros con pantalones.</t>
  </si>
  <si>
    <t>Enero- Diciembre</t>
  </si>
  <si>
    <t>Adquisición de Mobiliarios y equipos de oficinas y escolar para el Palacio de Bellas Artes y escuelas de Provincia.</t>
  </si>
  <si>
    <t>Porcentaje (%) de instalación en el Palacio de Bellas Artes y Sede</t>
  </si>
  <si>
    <t xml:space="preserve">Fortalecimiento Institucional. Mantener acondicionadas y remozadas  la DGBA y sus dependencias. </t>
  </si>
  <si>
    <t>pintura</t>
  </si>
  <si>
    <r>
      <rPr>
        <i/>
        <sz val="8"/>
        <rFont val="Verdana"/>
        <family val="2"/>
      </rPr>
      <t>$</t>
    </r>
    <r>
      <rPr>
        <sz val="8"/>
        <rFont val="Verdana"/>
        <family val="2"/>
      </rPr>
      <t>1,200,000,00</t>
    </r>
  </si>
  <si>
    <t xml:space="preserve">Fortalecimiento Institucional. Garantizar el servicio el transportación </t>
  </si>
  <si>
    <r>
      <t xml:space="preserve">1) Determinar características requeridas de los vehículos con sus costos correspondientes. 2) Gestionar los fondos para adquisición de los vehículos. 3) Elaborar los pliegos para la licitación de los vehículos. 4) Licitar vehículos. 5) Realizar compra de los vehículos o recibirlos en donación. </t>
    </r>
    <r>
      <rPr>
        <u/>
        <sz val="8"/>
        <color theme="1"/>
        <rFont val="Verdana"/>
        <family val="2"/>
      </rPr>
      <t>NOTA:</t>
    </r>
    <r>
      <rPr>
        <sz val="8"/>
        <color theme="1"/>
        <rFont val="Verdana"/>
        <family val="2"/>
      </rPr>
      <t xml:space="preserve"> Esta actividad podrá ser valorada en su cumplimiento siempre y cuando existan fondos disponibles.</t>
    </r>
  </si>
  <si>
    <t>Cantidad de vehículos adquiridos o recibidos en donación para conformación de flotilla DGBA.</t>
  </si>
  <si>
    <t xml:space="preserve">Enero a diciembre </t>
  </si>
  <si>
    <t>Adquisición de Materiales gastables de mantenimiento y oficina, todos los bienes y servicios  necesarios para la realización de los trabajos</t>
  </si>
  <si>
    <t>Reestructuración de la iluminación de la sede DGBA y sus dependencias.</t>
  </si>
  <si>
    <t xml:space="preserve"> Elaborar un diagnóstico y plan con las necesidades de reestructuración de iluminación en la DGBA. Gestionar la adquisición de bienes o servicios de trabajos a realizar.</t>
  </si>
  <si>
    <t>1,200,000,00</t>
  </si>
  <si>
    <t>Enero- diciembre</t>
  </si>
  <si>
    <t>Control del servicios de mantenimiento preventivo a plantas eléctricas de la DGBA y dependencia, por horas de uso o tiempo transcurrido.</t>
  </si>
  <si>
    <t xml:space="preserve">Diagnóstico y plan con las necesidades para ofrecer mantenimiento correctivo y preventivo a las plantas eléctricas.       </t>
  </si>
  <si>
    <t>Enero - diciembre</t>
  </si>
  <si>
    <t>Cantidad de servicios de mantenimiento a plantas eléctricas.</t>
  </si>
  <si>
    <t>Reparación e instalación de sistema de plomería en la sede de la DGBA y dependencias.</t>
  </si>
  <si>
    <t xml:space="preserve">Elaborar un diagnóstico y plan con las necesidades para reparar e instalar sistema de plomería en la sede DGBA y dependencias.        </t>
  </si>
  <si>
    <t>Adquisición de tuberías, herramientas, subcontratación de empresa de plomería.</t>
  </si>
  <si>
    <t>Porcentaje (%) de instalación del sistema de plomería en la sede de la DGBA y dependencias.</t>
  </si>
  <si>
    <t xml:space="preserve">Instalación de tabloncillos en las escuelas de La Romana, Moca, ENDANZA y Bonao </t>
  </si>
  <si>
    <t>Mantenimiento ascensor Sede</t>
  </si>
  <si>
    <t>Porcentaje (%) de reparación y mantenimiento de ascensores de la DGBA y sus dependencias.</t>
  </si>
  <si>
    <t>Mantenimiento correctivo y preventivo del sistema de aire acondicionado de la sede de DGBA y su complejo teatral.</t>
  </si>
  <si>
    <t>Enero -Diciembre</t>
  </si>
  <si>
    <t>Adquisición o reparación dos (2) chillers. Reparación de manejadora que climatiza la Sala Máximo A. Blonda. Sustitución de cinco (5) unidades de aire en los cuartos eléctricos de la DGBA. Reparación de (8) rejillas salidas de conductos aire acondicionado.</t>
  </si>
  <si>
    <t>Porcentaje (%) de habilitación del sistema de aire acondicionado de la sede y complejo teatral.</t>
  </si>
  <si>
    <t>mantenimiento en cuanto a pulido de piso, arreglo de mobiliarios y otros soportes.</t>
  </si>
  <si>
    <t>$1,000,000,00</t>
  </si>
  <si>
    <t>Porcentaje (%) de mantenimiento y soporte de las Escuela de Provincia</t>
  </si>
  <si>
    <t>limpieza profunda de los ducto y cisterna de Bellas Artes</t>
  </si>
  <si>
    <t>Limpieza profunda de la cisterna del Palacio</t>
  </si>
  <si>
    <t>Adecuar los domo del Palacio  de Bellas Artes</t>
  </si>
  <si>
    <t>Tener en cuenta engrasar los motores y cambio de correa a la manejadora</t>
  </si>
  <si>
    <t>Fortalecimiento Institucional. Mantener en condiciones optimas la manejadora del Palacio de Bellas Artes</t>
  </si>
  <si>
    <t>Porcentaje (%) de  mantenimiento y cheque mensual</t>
  </si>
  <si>
    <t>$800,000,00</t>
  </si>
  <si>
    <t>Determinar materiales a utilizar en el servicio.</t>
  </si>
  <si>
    <t>Porcentaje (%) de  mantenimiento semestral en la superficie de rodadura</t>
  </si>
  <si>
    <t>Porcentaje (%) de  materiales a recibir</t>
  </si>
  <si>
    <t>para el soporte de las oficinas, charlas , cursos talleres y reuniones de la Sede y Dependencia</t>
  </si>
  <si>
    <t>Porcentaje (%) de articulo a recibir</t>
  </si>
  <si>
    <t>Porcentaje (%) de extintor</t>
  </si>
  <si>
    <t xml:space="preserve">Alquiler de Equipos a terceros, Aumento de los Costos Operacionales, retraso ene l desplazamiento de los equipos, utensilios y mobiliarios de las compañías  </t>
  </si>
  <si>
    <t>Adquisición de materiales gastable para la funcionalidad de las unidades Departamentales</t>
  </si>
  <si>
    <t xml:space="preserve">Poca iluminación en las áreas, exposición al riesgo, </t>
  </si>
  <si>
    <t>Contratación servicios de fumigación y control de plagas para jardines y planta física Sede y dependencia.</t>
  </si>
  <si>
    <t>Reparación Tabloncillo, aulas de DANZA  y (2) salones 3er nivel y el salón de los espejos del Palacio de Bellas Artes.</t>
  </si>
  <si>
    <t xml:space="preserve">Daños y deterioro en los equipos </t>
  </si>
  <si>
    <t xml:space="preserve">Tener tarjetas de mantenimiento por cada Activo, con los procesos a realizar y las fechas de reparaciones, a los fine de monitorear de forma  constante los trabajos de realizados y las fechas de los próximos procesos </t>
  </si>
  <si>
    <t>Salvaguarda la propiedad de los siniestros y eventos naturales</t>
  </si>
  <si>
    <t>Embellecimiento del palacio de Bellas Artes, mostrar su esplendor y majestuosidad, como gala del arte</t>
  </si>
  <si>
    <t>Adquisición de equipos de oficina para el Palacio de Bellas Artes y sus Dependencias</t>
  </si>
  <si>
    <t xml:space="preserve">para el abastecimiento de las oficinas </t>
  </si>
  <si>
    <t xml:space="preserve"> escritorio, cinta métrica, carrito para descargo, cinturilla para descargo, peso digital, escalera replegable de acero de peldaño, tramaría metálica, tarima plástica.</t>
  </si>
  <si>
    <t>adquisición de materiales de oficina para el Palacio de Bellas Artes y sus dependencia</t>
  </si>
  <si>
    <t>abastecimiento de las oficinas de la sede y provincia</t>
  </si>
  <si>
    <t>Media</t>
  </si>
  <si>
    <t>Procesos de contaminación, plagas, malos olores, condiciones de insalubridad</t>
  </si>
  <si>
    <t>Adquisición de productos comestibles para el Palacio de Bellas Artes y sus Dependencia</t>
  </si>
  <si>
    <t>café molido, té frio, té caliente, azúcar blanca , azúcar crema, cremora</t>
  </si>
  <si>
    <t xml:space="preserve">Realizar las coordinaciones de áreas y limpiezas de las áreas, </t>
  </si>
  <si>
    <t>Contratación de servicio de extinguidores para acondicionar el Palacio de Bellas Artes y Dependencia</t>
  </si>
  <si>
    <t>para la prevención de fuegos he incidentes pequeños.</t>
  </si>
  <si>
    <t>Analizar el perímetro de colocación del mismo</t>
  </si>
  <si>
    <t xml:space="preserve">Realizacion de refigerios, de las areas y particiapcion de las actividad </t>
  </si>
  <si>
    <t xml:space="preserve">Limitaciones en las evaluaciones de los estudiantes, falta de entusiasmo en la  presentaciones, talleres, y graduaciones </t>
  </si>
  <si>
    <t xml:space="preserve"> Instalación Sistema de Seguridad integral para el Palacio de Bellas Artes, el Conservatorio Nacional de Música, Edificio de las Escuelas y el parqueo de la cede.</t>
  </si>
  <si>
    <t xml:space="preserve">Diagnóstico y plan con las necesidades para instalar un sistema de seguridad integral en la Sede de la DGBA, Edificio de las Escuelas, Conservatorio Nacional de Música, escuela de Bellas Artes de Santiago y parqueo.  Estimar costo y tiempo de obras o o trabajos a realizar. </t>
  </si>
  <si>
    <t>Adquisición  de equipos y mobiliarios por áreas para determinar una mejor distribución según las necesidades de los espacios.</t>
  </si>
  <si>
    <t xml:space="preserve">Adquisición de Sillas de escritorios, sillas recibidor, sillón mueble de recepción, ejecutivo, escritorios, archivo de 3 y 4 gaveta, butacas escolares, sillas docentes, armarios de metal, archiveros, equipos técnicos DGYD entre otros. </t>
  </si>
  <si>
    <t>Adquisición de materiales de plomería para el Palacio de Bellas Artes y sus Dependencia</t>
  </si>
  <si>
    <t>Levantamiento de materiales de plomería para acondicionar el Palacio de Bellas Artes y sus respectiva provincias</t>
  </si>
  <si>
    <t>Fortalecimiento Institucional para mantener las áreas en condiciones para el buen funcionamiento de la misma</t>
  </si>
  <si>
    <t xml:space="preserve">Inodoro, lava mano, Fluxómetro de inodoro tipo palanca, duchas monomando, boquillas push para lavamanos, mezcladora mono mando para lava mano de dos hoyo, juntas de entronque de bronce para inodoro, codo de dos pulgadas, tubos de tres pulgadas, codo de una pulgada y media, T de una pulgada y media, codo de media pulgada.  </t>
  </si>
  <si>
    <t>Levantamiento de equipos de refrigeración y ambientación, para accionar áreas de trabajos y lograr mejora en los diferentes espacios</t>
  </si>
  <si>
    <t>Fortalecimiento institucional mejoral las condiciones laborales del personal administrativo y docente, y obtener una mejor comedida para nuestro ciudadanos clientes interno y externo</t>
  </si>
  <si>
    <t>Aires acondicionados, bebederos, abanicos de techo y de pared, pedestal, neverita, microonda, estufa eléctrica</t>
  </si>
  <si>
    <t>Adquisición de 100 cubeta de pintura para el Palacio de Bellas Artes y sus Dependencia.</t>
  </si>
  <si>
    <t>acondicionamiento y área remozada</t>
  </si>
  <si>
    <t>Cantidad de área remozada</t>
  </si>
  <si>
    <t>Reparaciones , mantenimiento y acondicionamiento de áreas</t>
  </si>
  <si>
    <t xml:space="preserve"> impermeabilizantes, bochas, puerta, fregadero, manubrios, rolos/plafones, adaptadora macho, adaptadora hembra, candados, baterías de inversor, espejos de baños, extensiones eléctricas, llavín doble puño, alicate d presión, foco recargable entre otros.</t>
  </si>
  <si>
    <t>cantidad de mantenimiento realizado y área remozada.</t>
  </si>
  <si>
    <t xml:space="preserve">Conformación de  flotilla vehicular de la DGBA, Camión de carga. </t>
  </si>
  <si>
    <t>Vehículo de carga tipo camio cerrado de combustible Diesel mecánico 2025, dos puerta cantidad de pasajero tres, freno de motor al tubo, aire acondicionado normal hidraulico, radio am, pm, aro de hierro, freno hidraulico, interrior en tela, pintura de fabrica, vidrio manuales, turbo disel.</t>
  </si>
  <si>
    <t xml:space="preserve">Presentaciones oportunas, y cumplimiento con el desarrollo de las presentaciones artísticas </t>
  </si>
  <si>
    <t>Sustitución de bombillas por luces LED, reparación de paneles de luces de la planta física y compra de bombillas, bombillos bajo consumo, tubos lámparas fluorescentes, bombillos bajo consumo espiral,  y transformadores, cable eléctrico, lampara tipo plafón, bombillo tipo mogul, balastro para iluminaria, guantes eléctricos.</t>
  </si>
  <si>
    <t>Porcentaje (%) de reestructuración de iluminación realizada.</t>
  </si>
  <si>
    <t>Levantamiento zonas afectadas e instalación de pisos.</t>
  </si>
  <si>
    <t xml:space="preserve">Fortalecimiento Institucional. Acondicionamiento de los espacios de enseñanza para mejores resultados de los estudiantes y mejorar la calidad de la docencia. </t>
  </si>
  <si>
    <t xml:space="preserve">Nivel de cumplimiento en áreas acondicionadas. </t>
  </si>
  <si>
    <t>Adquisición de ascensor para la sede</t>
  </si>
  <si>
    <t>1) Elaborar un diagnóstico y plan con las necesidades para reparar y dar mantenimiento a los ascensores de la DGBA. 2)Estimar costos y tiempo de obras o trabajos a realizar. 3) Supervisar los trabajos realizados. 4) Elaborar informe de trabajos realizados. NOTA: Esta actividad podrá ser valorada en su cumplimiento siempre y cuando existan fondos disponibles.</t>
  </si>
  <si>
    <t>1) Elaborar un diagnóstico y plan con las necesidades para acondicionar y habilitar el sistema de aire acondicionado.                  2) Estimar costos de obras o trabajos a realizar. 3) Supervisar los trabajos realizados. 5) Elaborar informes de trabajos realizados.</t>
  </si>
  <si>
    <t xml:space="preserve">Contratación de una empresa para el mantenimiento y soporte de las escuelas de provincia </t>
  </si>
  <si>
    <t>contratación mantenimiento y soporte para un mejor servicio y mantener las áreas remozadas</t>
  </si>
  <si>
    <t>contratación de empresa Para el servicio de limpieza de la cisterna y los conductos de aires acondicionados del Palacio de Bellas Artes</t>
  </si>
  <si>
    <t>Porcentaje (%) de evitar riesgo de propagación de bacteria y trasmisor de mosquitos</t>
  </si>
  <si>
    <t>contratación de empresa para el  acondicionamiento de los domo y el techo del tercer nivel</t>
  </si>
  <si>
    <t>Determinar los materiales a utilizar</t>
  </si>
  <si>
    <t>Porcentaje (%) de  cumplimiento del servicio</t>
  </si>
  <si>
    <t>Contratación de empresa para el mantenimiento del chillers del Palacio de Bellas Artes</t>
  </si>
  <si>
    <t>contar el servicio para el mantenimiento anual de la misma</t>
  </si>
  <si>
    <t>Adquisición de póliza de seguro para el Palacio de Bellas Artes</t>
  </si>
  <si>
    <t>Planificación de un conjunto de prevenciones, por incendio, gasto medico, incendio y explosión, huracanes , daño por energía eléctricas, daño a los empleados, daño de la parte interna y externa, entre otros.</t>
  </si>
  <si>
    <t>Fortalecimiento Institucional para mantener la seguridad de los empleado, los visitantes, mobiliarios y equipos de la institución</t>
  </si>
  <si>
    <t>Adquirir el servicio para la prevención  de un riesgo o de sus consecuencias</t>
  </si>
  <si>
    <t>Porcentaje (%) de  beneficio, soporte del contrato y persona asegurada</t>
  </si>
  <si>
    <t>Prevención  de un riesgo o de sus consecuencias</t>
  </si>
  <si>
    <t>Contratación de empresa para la instalación de adoquines del a la sur de la Mahatma Gandhi de la Cede</t>
  </si>
  <si>
    <t>Retirar cerámica existente, vaciado en hormigón violinado con terminación en rayado arquitectónico</t>
  </si>
  <si>
    <t>Embellecimiento y adecuación de áreas</t>
  </si>
  <si>
    <t xml:space="preserve">Daños y deterioro en las áreas </t>
  </si>
  <si>
    <t>papel bon 81/2*11, papel de color surtido, sobre manila, sobre blanco, notas adhesiva, libretas rayadas, cuaderno para dibujar, tiza blanca y tiza de colores, libro récord, agenda en espiral, cartulina de coleres y blanca, clip de metal y clip billeteros, grapas, saca grapas, perforadoras, dispensador estandar, grapaora en metal,regla plastica,boligrafo, borrador de pizarra, carboncillo natural,marcador para pizarra y marcador permanente, pizarra magnetica,resaltador de color , saca punta de metal, borra de goma</t>
  </si>
  <si>
    <t>Adquisición de materiales de limpieza para la sede y sus dependencias.</t>
  </si>
  <si>
    <t>para el mantenimiento y limpiezas de las áreas de trabajo de las sece y provincia</t>
  </si>
  <si>
    <t>papel higiénico, papel toalla, cloro liquido, desinfectantes, limpiador de cerámica, ambientador en pierda y spray, alcohol en spray, servilleta yumbo, vaso de desechable, plato desechable, tenedor desechable, cuchara desechable, jabón liquido con aroma, jabón anti bacterial, toalla microfibra, cepillo de mano, esponja brillo, zafacón plastico,cubeta plastica,alcohol siprofilico, sepillo plastico para inodoro, escoba plastica y suape</t>
  </si>
  <si>
    <t xml:space="preserve">Desactualización de los conocimientos y falta de preparación del personal, dando contraste a la falta de interés por los estudiante </t>
  </si>
  <si>
    <t xml:space="preserve">Realización de un programa de talleres de formación introducción a la danza contemporánea abierto al público </t>
  </si>
  <si>
    <t>TOTALES RD$</t>
  </si>
  <si>
    <t>Contratación de una empresa para la adecuación y reparación de la verja perimetral, servicios de pintura, remozamiento de la cede central</t>
  </si>
  <si>
    <t xml:space="preserve">para el remozamiento la toda el área perimetral y sus alrededores </t>
  </si>
  <si>
    <t xml:space="preserve">Una plantilla de personal incompleta, dando resultado diferentes a los esperado </t>
  </si>
  <si>
    <t xml:space="preserve">Ir realizando las contrataciones de personal acorde a los lineamientos dl MAP, para completar las vacantes faltantes </t>
  </si>
  <si>
    <t xml:space="preserve">Que el personal no tenga una formación  adecuada, la carencia de socialización y  de empatía, falta de comunicación entre las áreas, falta de actualización de nuevas informaciones  
</t>
  </si>
  <si>
    <t xml:space="preserve">Realizar capacitaciones acorde a las necesidades del personal de forma periódica, de forma periódica, dar oportunidad de capacitación a los empelados en los diferentes espacios, incentivar la participación e integración a cada formación </t>
  </si>
  <si>
    <t xml:space="preserve">Que RRHH, no tenga previsto un conjunto de actividades o medidas adoptadas o previstas en todos los departamentos de la institución con el fin de evitar o disminuir los riesgos derivados del trabajo o posibles conflictos internos </t>
  </si>
  <si>
    <t xml:space="preserve">Participación y compartir, asegurando la interacción y el encuentro armonioso entre los departamento, generando mas productividad y cooperación institucional </t>
  </si>
  <si>
    <t xml:space="preserve">Riesgo de desplazamiento interno la no integración del personal, </t>
  </si>
  <si>
    <t>Identificación del personal en las áreas, limitando los riesgos  de desplazamiento interno</t>
  </si>
  <si>
    <t>No tener control de desplazamientos en las áreas de las instalaciones de la institución</t>
  </si>
  <si>
    <t xml:space="preserve">Desmotivación del personal </t>
  </si>
  <si>
    <t xml:space="preserve">Recocer las fechas importante y el esfuerzo del personal, integración, compartir y socializar </t>
  </si>
  <si>
    <t>Desarrollar un plan estratégico para establecer las metas de la institución en un período de 4 años</t>
  </si>
  <si>
    <t xml:space="preserve">Protocolos y Eventos </t>
  </si>
  <si>
    <t>Participar en la organización, coordinación y ejecución de actos y eventos protocolares de la institución, elaborar los programas protocolares, ayudar en la elaboración de informes periódicos de las actividades realizadas</t>
  </si>
  <si>
    <t>Facilitar un marco de orden y estructura en el que se puedan desarrollar acciones de forma ordenada y según un modelo preestablecido en el que los elementos participantes evolucionan según un guion</t>
  </si>
  <si>
    <t xml:space="preserve">La periodicidad, cantidad de insumos y materiales gastables dependerá de la magnitud de la actividad, el tipo de evento que pueden ser, el lugar  y la ocasión </t>
  </si>
  <si>
    <t xml:space="preserve">Realización de actividades sociales de integración institucional </t>
  </si>
  <si>
    <t xml:space="preserve">La no coordinación de los eventos sociales y la falta de integración en los procesos de bienestar laboral e institucional </t>
  </si>
  <si>
    <t xml:space="preserve">Lograr un contenido atractivo y una buena c coordinación de la organización de los eventos sociales, y de integración  en los procesos de bienestar laboral </t>
  </si>
  <si>
    <r>
      <rPr>
        <b/>
        <sz val="9"/>
        <color theme="1"/>
        <rFont val="Verdana"/>
        <family val="2"/>
      </rPr>
      <t xml:space="preserve">TESORERIA - </t>
    </r>
    <r>
      <rPr>
        <sz val="9"/>
        <color theme="1"/>
        <rFont val="Verdana"/>
        <family val="2"/>
      </rPr>
      <t xml:space="preserve">      Controlar y Custodiar los recursos financieros  (Ingresos y Egresos ) recibidos en la Institución, así como otros bienes adquiridos por la DGBA</t>
    </r>
  </si>
  <si>
    <t>Analizar los expedientes para la elaboración y emisión de Cheques de Suplidores y/o Servicios de la DGBA</t>
  </si>
  <si>
    <t>Elaboración de los recibos de ingresos por arrendamientos de las diferentes salas y espacios de la DGBA, por eventos presentados.</t>
  </si>
  <si>
    <t>Realizar informe a la Dirección Administrativa y financiera cada mes de las actividades desarrolladas</t>
  </si>
  <si>
    <t>Material gastable de Oficina</t>
  </si>
  <si>
    <t>Calidad en el uso de los recursos Financieros y otros bienes de la  Institución</t>
  </si>
  <si>
    <t xml:space="preserve">Mala gestión en la salvaguarda de los recursos económicos de la institución, mal uso de valores recidos, mala direcion de los ingresos que se perciben </t>
  </si>
  <si>
    <t>La realización de los informes mensuales y la revisión de los procesos de auditoria que permitan tener información certera sobro los fondos recibido, de los recursos por los diferentes conceptos,  y una custodia inquebrantable de los recursos</t>
  </si>
  <si>
    <t>Elaborar  y distribución del  presupuesto 2025 entre todas las áreas de DGBA .</t>
  </si>
  <si>
    <t>Consolidar los planes de compras para el año 2025 de las unidades organizativas y dependencias de la actividad central de la DGBA.</t>
  </si>
  <si>
    <t>Establecer la metodología a utilizarse para el levantamiento, valuación y registro de los
Bienes que conforman la institución, siguiendo las normas y procedimientos
para salvaguardar la incorporación, exclusión, reasignación y control de los bienes muebles e inmuebles</t>
  </si>
  <si>
    <t xml:space="preserve">Materiales Gastables de Oficina, Ficheros de Control de Inventario, etiquetadores, </t>
  </si>
  <si>
    <t>Cantidad de Inventario realizado, levantamiento de los bienes.</t>
  </si>
  <si>
    <t>El incumplimiento de las disposiciones normativas, podrían traer como consecuente la distracción de los bienes adquiridos por la institución, el maltrato y uso inadecuada de los bienes, uso de los bienes públicos en temas personales</t>
  </si>
  <si>
    <t xml:space="preserve">La realización de inventarios periódicos, etiquetar todos los bienes muebles e inmuebles de la institución,  velar por el cumplimiento de las normativas, dar uso adecuado a los bienes </t>
  </si>
  <si>
    <t>Conservatorio Nacional de Música</t>
  </si>
  <si>
    <t>XVI Festival  Clarinetísimo (Dirigido a estudiantes de clarinete de todos los niveles para el estudio y difusión de este instrumento con la participación de invitados internacionales)</t>
  </si>
  <si>
    <t xml:space="preserve">Marzo </t>
  </si>
  <si>
    <t>Boleto Aéreo</t>
  </si>
  <si>
    <t>Hospedaje (3) incluyendo desayuno y cena.</t>
  </si>
  <si>
    <t>Alimentación (para 10 personas) DEL 24 AL 28/03/2025 Almuerzo para 3 personas 23/03/2025 Refrigerio para 35 el 26/03/2025 y refrigerios para 25 el 28/03/2025.</t>
  </si>
  <si>
    <t>Festival Guitarreando 2023 (clases magistrales conferencias y ciclo de conciertos a cargo de artistas nacionales e internacionales)</t>
  </si>
  <si>
    <t>Brindis</t>
  </si>
  <si>
    <t>15 pizarras blancas 120 x 90 pentagramadas.</t>
  </si>
  <si>
    <t>ENDANZA</t>
  </si>
  <si>
    <t xml:space="preserve">Abril/Junio </t>
  </si>
  <si>
    <t>(20 gaffer tape, espejos y 6 abanicos. luces para salón ensayos</t>
  </si>
  <si>
    <t>Vestuarios y arreglos</t>
  </si>
  <si>
    <t xml:space="preserve">Hospedaje y alimentación </t>
  </si>
  <si>
    <t>Espejos</t>
  </si>
  <si>
    <t>Muestra didáctica danza clásica y contemporánea</t>
  </si>
  <si>
    <t>Septiembre/Nov.</t>
  </si>
  <si>
    <t xml:space="preserve">
Refrigerios</t>
  </si>
  <si>
    <t>Concierto Fin de Año Escolar</t>
  </si>
  <si>
    <t>Decoración</t>
  </si>
  <si>
    <t>Placas de reconocimientos (5) y medallas (20)</t>
  </si>
  <si>
    <t>Banqueta piano.</t>
  </si>
  <si>
    <t>Brindar a los estudiantes un espacio para que puedan presentar sus avances en los estudios de música</t>
  </si>
  <si>
    <t>Mayo</t>
  </si>
  <si>
    <t>Refrigerio</t>
  </si>
  <si>
    <t>Concierto Santa Cecilia</t>
  </si>
  <si>
    <t xml:space="preserve">Ofrecer un concierto con todos los estudiantes en  homenaje al día de la Santa Cecilia patrona de la música </t>
  </si>
  <si>
    <t>Decoración artículos ferreteros ( espejos, 50 luces led)</t>
  </si>
  <si>
    <t>25 atriles</t>
  </si>
  <si>
    <t>Impresiones (bajantes, afiches, catálogos)</t>
  </si>
  <si>
    <t>Brindar a los estudiantes un espacio para que puedan presentar sus avances en los estudios de Música.</t>
  </si>
  <si>
    <t>Decoración navideña</t>
  </si>
  <si>
    <t>Impresos</t>
  </si>
  <si>
    <t>Artículos ferreteros (Humidificadores, paneles aislantes de sonido, paneles led para iluminación)</t>
  </si>
  <si>
    <t xml:space="preserve"> Escuela Nacional de Artes Visuales.</t>
  </si>
  <si>
    <t>Jornada de trabajo dentro de la zona colonial y dentro de la escuela. La escuela pueda tener una acercamiento con la comunidad.</t>
  </si>
  <si>
    <t>Abril - Mayo</t>
  </si>
  <si>
    <t>30 Caballetes y 30 taburetes y 6 mesas para mostrar trabajos.</t>
  </si>
  <si>
    <t>Materiales : 80 pinceles de diferentes tamaños, 100 bastidores 20x30s, 100 estuches lápices de colores, 65 cuchillas, 50 tijeras, 20 borras blancas,60 cajas lápices de grafito 5B,6B, 7B y 8B 10 maskin tape, 1 rollo papel manilla</t>
  </si>
  <si>
    <t>10 galones de pintura rojo, blanco 50, amarillo, azul</t>
  </si>
  <si>
    <t>25 planchas de playwood 1/4 pulgadas para tableros de dibujo con cortes</t>
  </si>
  <si>
    <t>Impresos (bajantes, programa mano, afiches)</t>
  </si>
  <si>
    <t>Refrigerios</t>
  </si>
  <si>
    <t>Impresos (bajantes, catálogos, camisetas, afiches etc.)</t>
  </si>
  <si>
    <t>Realizar exposición de sus mejores trabajos.</t>
  </si>
  <si>
    <t>Placas de reconocimiento (3)</t>
  </si>
  <si>
    <t>DEFAE</t>
  </si>
  <si>
    <t>Apertura del Año Escolar</t>
  </si>
  <si>
    <t>Dar a conocer los resultados obtenidos en el año escolar y las metas para este nuevo año.</t>
  </si>
  <si>
    <t>Impresos (bajantes, invitaciones etc.)</t>
  </si>
  <si>
    <t>Refrigerios y picaderas</t>
  </si>
  <si>
    <t>Alquiler de audiovisuales (plasmas, proyector, pantalla, micrófonos, tarima, luces)</t>
  </si>
  <si>
    <t>Uniformes niños/as</t>
  </si>
  <si>
    <t>Alquiler de audiovisuales</t>
  </si>
  <si>
    <t>Placa de Reconocimiento (3)</t>
  </si>
  <si>
    <t xml:space="preserve">1era Exposición colectiva de maestros y estudiantes de término de las Escuelas de Bellas Artes.Realización de una muestra de los trabajos de los  alumnos  y de los docentes de las Escuelas de  Artes </t>
  </si>
  <si>
    <t>Sept - Dic</t>
  </si>
  <si>
    <t>Embalaje de las artes (papel, plástico de burbuja, plancha de espumas, cartón, papel kraft y fill)</t>
  </si>
  <si>
    <t>Certificados y placa de reconocimiento</t>
  </si>
  <si>
    <t>Brindis apertura</t>
  </si>
  <si>
    <t>Impresos (catálogos, bajantes, vinyl de corte, postales, etc.)</t>
  </si>
  <si>
    <t>Monitor interactivo con su base de 75 pulgs</t>
  </si>
  <si>
    <t>Montaje (paneles con luces, pintura, papel cartón, pegamento)</t>
  </si>
  <si>
    <t>Capacitación de los  docentes de las escuelas y/o academias de Bellas Artes</t>
  </si>
  <si>
    <t>Capacitar al docente para seguir fortaleciendo los conocimientos  y así mejorar de manera continua los servicios brindados, y garantizar el cumplimiento del plan de estudio. (16 maestros para impartir la capacitación.)</t>
  </si>
  <si>
    <t>Enero/Dic</t>
  </si>
  <si>
    <t>Material Gastable</t>
  </si>
  <si>
    <t>Hospedaje incluye desayuno y cena</t>
  </si>
  <si>
    <t>Impresos (gafetes, material didactico, bajantes. Y pizarra movil</t>
  </si>
  <si>
    <t xml:space="preserve"> Monitoreo, fiscalización, evaluación y acompañamiento técnico-pedagógico que garanticen  la calidad docente y administrativo.Conformación de una estructura técnica de seguimiento, acompañamiento, evaluación y monitoreo al proceso docente y administrativo. </t>
  </si>
  <si>
    <t>De 3 a 4 personas por visitas
Viáticos</t>
  </si>
  <si>
    <t>Realizar la 4ta versión del Campamento Musical 2025</t>
  </si>
  <si>
    <t>Almuerzo para niños/as y docentes (115 diariamente)</t>
  </si>
  <si>
    <t>Camisetas 200</t>
  </si>
  <si>
    <t>90 sillas sin brazos</t>
  </si>
  <si>
    <t>Servicio de grabación y edición</t>
  </si>
  <si>
    <t>IV Simposio de Bellas Artes 2025. Evento que se realiza para congregar al gremio de la educación donde se analizan experiencias  mediante conversatorios teniendo invitados nacionales e internacionales</t>
  </si>
  <si>
    <t>Refrigerios y coffee break</t>
  </si>
  <si>
    <t>Decoración de Set (alquileres tarima, sillón (2) luces, escenografía, sillas, mesas.)</t>
  </si>
  <si>
    <t>Alquiler cámaras de filmación</t>
  </si>
  <si>
    <t>Mesas rectangules (10)</t>
  </si>
  <si>
    <t>Impresión (carpetas, camisetas, gafetes, postales, back panel con armazón, totem, señalizaciones)</t>
  </si>
  <si>
    <t>Router y micrófonos</t>
  </si>
  <si>
    <t xml:space="preserve">Tableta </t>
  </si>
  <si>
    <t>Celebración del Día del Músico. Evento para festejar el día del Músico, reconociendo  la trayectoria de algunos de nuestros maestros</t>
  </si>
  <si>
    <t>Refrigerios y picadera invitados</t>
  </si>
  <si>
    <t>Confección de tarima para director</t>
  </si>
  <si>
    <t>Transporte</t>
  </si>
  <si>
    <t>Murales informativos y cajas plásticas con tapas</t>
  </si>
  <si>
    <t>Placas de reconocimientos (5)</t>
  </si>
  <si>
    <t xml:space="preserve">2 teclados </t>
  </si>
  <si>
    <t>Revisión Curricular. Mesa de trabajo con especialistas para la revisión plan curricular  del reglamento de la formación artística  especializada</t>
  </si>
  <si>
    <t>Impresión de libro 300 aprox
Diagramación ($25,000.00)
Brindis para consultores y personal de apoyo ($50,000.00)</t>
  </si>
  <si>
    <t xml:space="preserve">Cantidad de conciertos presentados: Fotografías, Grabaciones, Programa de Manos. Entrega de Certificado de participación </t>
  </si>
  <si>
    <t xml:space="preserve">Coordinación oportuna de las presentaciones, mostrar los avances de aprendizaje, </t>
  </si>
  <si>
    <t>Cantidad de presentaciones folclóricas, talleres de Danzas, Talleres de Formación Artísticas</t>
  </si>
  <si>
    <t xml:space="preserve">Poco compromiso de los docentes en la aplicación de las técnicas de danzas, poco interés en los eventos a presentar </t>
  </si>
  <si>
    <t xml:space="preserve">Dinamizar los eventos y presentaciones de forma tal que se active el interés en los participantes logrando una mayor integración en los eventos  </t>
  </si>
  <si>
    <t xml:space="preserve">Estudiantes desertores de las escuela por la falta de inclusión, falta de utensilios, instrumentos musicales, maestros y docentes que incentiven el aprendizaje de nuevas técnicas musicales </t>
  </si>
  <si>
    <t xml:space="preserve">Lograr un proceso armónico entre docentes y estudiantes, adquirir los utensilios, instrumentos musicales y materiales didácticos que permitan un mejor desarrollo de los estudiantes, </t>
  </si>
  <si>
    <t>La falta de interés de las comunicades en las presentaciones, lugares y espacios que no despierten la curiosidad de los transeúntes en lo que ocurre en al entorno, la falta de creatividad y la poca motivación a la participación del evento</t>
  </si>
  <si>
    <t>Elaborar un programa activo, dinámico y entusiasta, en donde se refleje la importancia de la participación  de la comunidad en estos eventos, logrando una empatía de los transeúntes, vecinos, amigos en el evento, para salvaguardar el entorno y sus murales</t>
  </si>
  <si>
    <t>No tener las escuelas y academias apta para la apertura del año escolar, infraestructuras inadecuadas</t>
  </si>
  <si>
    <t>Dotar a la escuelas y academias de las instrumentarías necesarias para la apertura del año escolar</t>
  </si>
  <si>
    <t>No lograr los resutados esperados y los avances propuestos en el plan educativo elaborado</t>
  </si>
  <si>
    <t xml:space="preserve">Verificar de forma constante los avances y logros de los estudiantes </t>
  </si>
  <si>
    <t>Capacitaciones Realizadas</t>
  </si>
  <si>
    <t xml:space="preserve">La falta de integración a los cursos y talleres de parte de los docentes, por la falta de una coordinación eficiente </t>
  </si>
  <si>
    <t>Elaborar un calendario de capacitaciones y que el mismo sea compartido con todos los docentes, a los fines de que cada capacitación sea agendada y se logre una mayor participación en cada taller</t>
  </si>
  <si>
    <t>Cantidad de viajes y monitoreado realizados</t>
  </si>
  <si>
    <t>La falta de seguimiento y evaluaciones en las escuelas y academias podrían ocasionar retraso en los programas de aprendizajes</t>
  </si>
  <si>
    <t>Mantener un calendario de seguimiento y monitorie de las escuelas y academias a los fines de mantener siempre un detalle de las condiciones de las escuelas</t>
  </si>
  <si>
    <t>La falta de acercamiento entre los actores y las escuelas de arte, limitando el interés de proyectar la educación artísticas</t>
  </si>
  <si>
    <t>Una experiencia motivacional, que permite la inclusión de niños, niñas y adolescentes a vivir una experiencias de integración musical, y despertar un mayor interés en las artes</t>
  </si>
  <si>
    <t xml:space="preserve">El no intercambio de ideas, y conocimientos, limitaría el crecimiento de los docentes y negaría las vivencias y experiencia de las diferentes escuelas y academias </t>
  </si>
  <si>
    <t xml:space="preserve">Mantener los encuentros con los docentes y actores del mundo artístico, a los fines de poder compartir ideas y nuevos conceptos que ayudarían a lograr mejores resultados </t>
  </si>
  <si>
    <t>Cantidad de  Músico reconocido</t>
  </si>
  <si>
    <t xml:space="preserve">La falta de reconocimiento podría ser un factor que desmotive a los músicos docentes de las escuelas y academias </t>
  </si>
  <si>
    <t>Reconocer los aportes y entrega de los músicos en su día, celebrar los logros y triunfos de cada uno, como forma de exaltar su persona y reconocer su talento</t>
  </si>
  <si>
    <t xml:space="preserve">La no actualización de los métodos de enseñanza podría ocasionar un estancamiento de los modelos de enseñanza </t>
  </si>
  <si>
    <t xml:space="preserve">Mantener una innovación de los procesos de enseñanza, actualizar los conocimientos y compartir con los docentes estos nuevos avances </t>
  </si>
  <si>
    <t>Cultura para una mejor calidad de vida (Ultima versión del marco de resultados del PNPSP 2025-2028)</t>
  </si>
  <si>
    <t>Departamento de Planificación y Desarrollo</t>
  </si>
  <si>
    <t>Elaborador por:</t>
  </si>
  <si>
    <t>Realizar las entregas de los activos fijos comprados a los departamentos correspondientes y traslados de activos de una oficina a otra</t>
  </si>
  <si>
    <t>Realizar los cierres semestrales (al 30 de junio y al 31 de diciembre de cada año), en coordinación con la encargada de Contabilidad para ser tramitado a la DIGECOG</t>
  </si>
  <si>
    <t xml:space="preserve">Realizar la validación de los activos fijos por departamentos y oficinas dos (2) veces por año y a las dependencias una (1) ves por año </t>
  </si>
  <si>
    <t xml:space="preserve">                                                                                                                                    DEPARTAMENTO DE CONTROL DE BIENES </t>
  </si>
  <si>
    <t>Control de Bienes, Controlar y velar por los activos fijos, establecer las reglas y disposiciones que regulen los procesos para salvaguardar su integridad y uso.</t>
  </si>
  <si>
    <t xml:space="preserve">Identificar las necesidades de activos fijos por departamentos y hacer la solicitud de compra de acuerdo a la disponibilidad presupuestada para estos fines    </t>
  </si>
  <si>
    <t>DEPARTAMENTO DE CONTABILIDAD - TESORERIA</t>
  </si>
  <si>
    <t>Concierto Altagraciano</t>
  </si>
  <si>
    <t>14 ENERO DEL 2025</t>
  </si>
  <si>
    <t>Dieta para 80 miembros de la orquesta, director y personal de apoyo, 3,000 programas de manos. Todos cubiertos por el Banco Popular Dominicano</t>
  </si>
  <si>
    <t>Condiciones climáticas y desorganización en la logística</t>
  </si>
  <si>
    <t>Medio - Alto</t>
  </si>
  <si>
    <t>Febrero: 5,6 y 7 del 2025</t>
  </si>
  <si>
    <t>3 montajes de Tarimas, 3 transportes de instrumentos y programas de mano</t>
  </si>
  <si>
    <t>Baja asistencia de instituciones educativas.</t>
  </si>
  <si>
    <t xml:space="preserve">Medio  </t>
  </si>
  <si>
    <t>Contactar a las instituciones educativas con suficiente tiempo de antelación para que puedan organizarse y asistir al evento.</t>
  </si>
  <si>
    <t>11 de abril del 2025</t>
  </si>
  <si>
    <t xml:space="preserve">            RD$415,000.00</t>
  </si>
  <si>
    <t xml:space="preserve">Conversatorio y Concierto dirigido a publico asistente y transmitido en vivo </t>
  </si>
  <si>
    <t>Baja participación del público o audiencia, y problemas técnicos con la transmisión.</t>
  </si>
  <si>
    <t xml:space="preserve">Medio </t>
  </si>
  <si>
    <t>Promocionar el evento a través de diferentes canales de comunicación para asegurar la asistencia, y realizar pruebas de video antes del evento.</t>
  </si>
  <si>
    <t>23 de abril 2025</t>
  </si>
  <si>
    <t>Un Concierto realizado, con tres directores, tres s solistas.</t>
  </si>
  <si>
    <t>Fala de preparación de los Directores jóvenes invitados</t>
  </si>
  <si>
    <t>Invitar al director joven a una reunión con el Director Titular, y asegurar una cantidad de ensayos adecuadas para preparar el concierto.</t>
  </si>
  <si>
    <t>Concierto Aniversario Bellas Artes y Coro Nacional</t>
  </si>
  <si>
    <t>25 de Junio del 2025</t>
  </si>
  <si>
    <t>Concierto realizado, abierto al publico</t>
  </si>
  <si>
    <t>Problemas logísticos o de Recursos</t>
  </si>
  <si>
    <t>Confirmar con antelación los detalles logísticos y hacer verificaciones regulares.</t>
  </si>
  <si>
    <t>Agosto 13 y 27 , Septiembre: 17 y 25 , Octubre: 1, Noviembre 12 y 26.</t>
  </si>
  <si>
    <t>RD$19,045,533.52</t>
  </si>
  <si>
    <t>Dificultad para asegurar la disponibilidad de los músicos invitados o directores, y problemas de presupuesto.</t>
  </si>
  <si>
    <t>Medio-Alto</t>
  </si>
  <si>
    <t>Confirmar las fechas con los artistas con suficiente antelación y tener planes alternativos, y planificar con anticipación el presupuesto y buscar patrocinadores o fuentes de financiación adicionales.</t>
  </si>
  <si>
    <t>Charla Pre-concierto</t>
  </si>
  <si>
    <t>El público puede no asistir debido a la falta de interés o conocimiento de la charla.</t>
  </si>
  <si>
    <t>Promocionar la charla junto con el concierto para aumentar la visibilidad y el interés del público</t>
  </si>
  <si>
    <t>Elaboración de los programas de mano del concierto " Tesoros de la Patria"</t>
  </si>
  <si>
    <t>Gestionar el contenido y diagramar el programa de mano</t>
  </si>
  <si>
    <t>Hacer entrega de los programas de mano al público asistente, a la entrada del Teatro Nacional. En estos programas de mano se encuentran plasmadas todas las informaciones concernientes al concierto a ser presentado</t>
  </si>
  <si>
    <t>23 de Abril</t>
  </si>
  <si>
    <t>800 programas de mano</t>
  </si>
  <si>
    <t>Elaboración satisfactoria de todos los ejemplares de los programas de mano y posterior entrega de los mismos a la entrada del Teatro Nacional</t>
  </si>
  <si>
    <t xml:space="preserve">Errores en el contenido del programa, y retrasos en la entrega. </t>
  </si>
  <si>
    <t>Medio -Bajo</t>
  </si>
  <si>
    <t>Revisar el contenido varias veces antes de la impresión y contar con un equipo encargado de las revisiones, y planificar con anticipación la fecha límite de entrega para evitar contratiempos..</t>
  </si>
  <si>
    <t>Elaboración de los programas de mano de los Conciertos de la Temporada Sinfónica (7 conciertos)</t>
  </si>
  <si>
    <t>13 de Agosto - 26 de Noviembre</t>
  </si>
  <si>
    <t>5,600 programas de mano</t>
  </si>
  <si>
    <t>Errores en la información o diseño, y retrasos en la entrega de programas.</t>
  </si>
  <si>
    <t>Realizar revisiones múltiples del contenido antes de la impresión y confirmar con los responsables de cada concierto. Establecer un cronograma claro con el proveedor.</t>
  </si>
  <si>
    <t>Gestionar cobertura fotográfica para el concierto Tesoros de la Patria</t>
  </si>
  <si>
    <t>Elaborar la solicitud para empezar el proceso de contratación del servicio fotográfico para el concierto "Tesoros de la Patria"</t>
  </si>
  <si>
    <t>Solicitar el servicio de cobertura fotográfica</t>
  </si>
  <si>
    <t>1 cobertura fotográfica</t>
  </si>
  <si>
    <t>La cobertura fotográfica del concierto "Tesoros de la Patria"</t>
  </si>
  <si>
    <t>El fotógrafo podría  no estar disponible.</t>
  </si>
  <si>
    <t>Confirmar la disponibilidad del fotógrafo con antelación.</t>
  </si>
  <si>
    <t>Gestionar cobertura fotográfica para los conciertos de la Temporada Sinfónica</t>
  </si>
  <si>
    <t>Elaborar la solicitud para empezar el proceso de contratación de los servicios fotográficos para los conciertos de la Temporada Sinfónica</t>
  </si>
  <si>
    <t>7 coberturas fotográficas</t>
  </si>
  <si>
    <t>La cobertura fotográfica de los conciertos de la Temporada Sinfónica</t>
  </si>
  <si>
    <t>Planificar con antelación la logística y asegurar que haya suficiente personal para cubrir todos los conciertos.</t>
  </si>
  <si>
    <t>Contratar personal a la OSN de acuerdo a la Resolución 113-2021 del MAP, para completar la orquesta.</t>
  </si>
  <si>
    <t>Mantener la plantilla de la OSN, con el número óptimo de participantes.</t>
  </si>
  <si>
    <t xml:space="preserve">Enero - diciembre </t>
  </si>
  <si>
    <t>Resultados de audiciones. Autorización de Presupuesto.</t>
  </si>
  <si>
    <t>Plantilla completa según requerimiento de las obras a interpretarse durante las conciertos.</t>
  </si>
  <si>
    <t>Baja disponibilidad de músicos calificados.</t>
  </si>
  <si>
    <t>Establecer una base de datos de músicos potenciales, y o contratar con antelación para evitar contratiempos.</t>
  </si>
  <si>
    <t>Ingresar personal a la OSN de acuerdo a la Ley de Función Pública no. 41-08, Y la Resolución 113-2021 del MAP, para ocupar cargos según la nueva estructura organizativa.</t>
  </si>
  <si>
    <t>Plantilla completa de la orquesta.</t>
  </si>
  <si>
    <t>Falta de preparación adecuada en los candidatos.</t>
  </si>
  <si>
    <t>Establecer criterios claros y transparentes, y o Ofrecer formación previa para los concursantes.</t>
  </si>
  <si>
    <t>Cambiar el estatus de colaboradores temporales a fijo. Seleccionar al personal idóneo para las diferentes secciones de instrumentos de la OSN.</t>
  </si>
  <si>
    <t>Riesgo de no cubrir todos los puestos necesarios</t>
  </si>
  <si>
    <t>Asegurar una adecuada planificación temporal</t>
  </si>
  <si>
    <t>No encontrar candidatos adecuados.</t>
  </si>
  <si>
    <t>Mantener un proceso de selección riguroso</t>
  </si>
  <si>
    <t>Ascenso o Movimiento de personal de personal interno de la OSN</t>
  </si>
  <si>
    <t>Mejorar y motivar el desarrollo de los colaboradores de la OSN.</t>
  </si>
  <si>
    <t>Cambiar el cargo de colaboradores. Motivar el desarrollo interno del personal de las diferentes secciones de instrumentos de la OSN.</t>
  </si>
  <si>
    <t>Enero - Julio</t>
  </si>
  <si>
    <t>Solicitar no objeción al Map, Resolver de evaluación de desempeño. Autorización de Presupuesto.</t>
  </si>
  <si>
    <t>100% de personal motivado.</t>
  </si>
  <si>
    <t>Conflictos internos por ascensos, y o descontento de colaboradores no promovidos.</t>
  </si>
  <si>
    <t>Establecer procesos de evaluación transparentes, y o fomentar la comunicación abierta y el trabajo en equipo.</t>
  </si>
  <si>
    <t>Capacitaciones</t>
  </si>
  <si>
    <t>Talleres sobre técnicas de interpretación (Masterclass), gestión del tiempo y habilidades interpersonales.</t>
  </si>
  <si>
    <t>Mejorar competencias del personal en diversas áreas, para desarrollo profesional.</t>
  </si>
  <si>
    <t>4 Capacitaciones, 30 participantes por evento</t>
  </si>
  <si>
    <t>100% de asistencia y evaluación positiva en encuestas.</t>
  </si>
  <si>
    <t>Baja participación de los colaboradores.</t>
  </si>
  <si>
    <t>Planificar capacitaciones basadas en las necesidades reales, e o incentivar la participación con premios o reconocimiento.</t>
  </si>
  <si>
    <t>Uniformes</t>
  </si>
  <si>
    <t>Uniformidad y presentación del personal</t>
  </si>
  <si>
    <t xml:space="preserve">Enero-Julio </t>
  </si>
  <si>
    <t>100 polo shirts bordados con el logo de OSN</t>
  </si>
  <si>
    <t xml:space="preserve">Entrega de uniformes al 100% de los colaboradores de la Oficina. </t>
  </si>
  <si>
    <t>No cumplir con las expectativas de los colaboradores, y fallas en la calidad de los materiales.</t>
  </si>
  <si>
    <t>Seleccionar proveedores confiables, y garantizar calidad y comodidad de los uniformes.</t>
  </si>
  <si>
    <t>Talleres de Team Building</t>
  </si>
  <si>
    <t>Actividades grupales para fortalecer las relaciones interpersonales.</t>
  </si>
  <si>
    <t>Mejorar la cohesión y el trabajo en equipo.</t>
  </si>
  <si>
    <t>Marzo y Diciembre</t>
  </si>
  <si>
    <t xml:space="preserve">Contratación de expertos en team building para guiar las actividades. Alquiler de un lugar adecuado para realizar las actividades. </t>
  </si>
  <si>
    <t>95% de satisfacción y 100% de motivación en el personal de la OSN. !00% de asistencia de personal.</t>
  </si>
  <si>
    <t>Fracaso en la integración del equipo</t>
  </si>
  <si>
    <t>Establecer metas claras para los talleres.</t>
  </si>
  <si>
    <t xml:space="preserve">ORQUESTA SINFÓNICA NACIONAL </t>
  </si>
  <si>
    <t>Exposición de artes visuales a cargo de un artista internacional, con duración de uno a dos meses; a llevarse a cabo en cualquiera de los dos niveles de la Galería Nacional, destinados para este fin.</t>
  </si>
  <si>
    <t>Enero - Marzo 2025             Galería Nacional de Bellas Artes</t>
  </si>
  <si>
    <t>Exposición de artes visuales a cargo de un artista nacional o internacional, con duración de uno a dos meses; a llevarse a cabo en cualquiera de los dos niveles de la Galería Nacional, destinados para este fin.</t>
  </si>
  <si>
    <t>Abril - Junio 2025                Galería Nacional de Bellas Artes</t>
  </si>
  <si>
    <t>Julio - Septiembre 2025           Galería Nacional de Bellas Artes</t>
  </si>
  <si>
    <t>Octubre - Diciembre 2025     Galería Nacional de Bellas Artes</t>
  </si>
  <si>
    <t>Serie de (4) presentaciones en Sala Máximo Avilés Blonda, de la obra teatral "El Sueño de la Vida"; basada en texto clásico, universal y/o dominicano, la cual forma parte del repertorio oficial vigente de la Compañía Nacional de Teatro.</t>
  </si>
  <si>
    <t>Del 27 al 30 de Marzo, 2025   Sala Máximo Avilés Blonda</t>
  </si>
  <si>
    <t>Serie de (3) presentaciones en el interior del país, de las obras teatrales "El Sueño de la Vida", "Makandal" y "Omar y los Demás"; basada en texto clásico, universal y/o dominicano, la cual forma parte del repertorio oficial vigente de la Compañía Nacional de Teatro.</t>
  </si>
  <si>
    <t>Febrero - Diciembre 2025    Localidades del País</t>
  </si>
  <si>
    <t>Serie de (3) presentaciones en diferentes localidades del país, de obras teatrales ganadoras de "Premios Nacionales de Dramaturgia"; basada en texto clásico, universal y/o dominicano, la cual forma parte del repertorio oficial vigente de la Compañía Nacional de Teatro.</t>
  </si>
  <si>
    <t>Febrero y Junio, 2025                 Interior del País</t>
  </si>
  <si>
    <t>Serie de (4) presentaciones en Sala Ravelo del Teatro Nacional, de la obra teatral "Las Criadas"; basada en texto clásico, universal y/o dominicano, la cual forma parte del repertorio oficial vigente de la Compañía Nacional de Teatro.</t>
  </si>
  <si>
    <t>Agosto o Noviembre 2025,             Sala La Ravelo</t>
  </si>
  <si>
    <t>Marzo 2025                     Sala Máximo Avilés Blonda</t>
  </si>
  <si>
    <t>Serie de (8) presentaciones, en el interior del país, de la obra teatral "El Médico a Palos"; espectáculo cuyo enfoque es educativo, social y/o patriótico.</t>
  </si>
  <si>
    <t>Febrero a Junio 2025   Interior del País</t>
  </si>
  <si>
    <t>Septiembre 2025             Ciudad Colonial</t>
  </si>
  <si>
    <t>Octubre y Noviembre 2025 Interior del País</t>
  </si>
  <si>
    <t>Serie de (6) presentaciones, en el interior del país, del recital lírico "El Mundo del Canto Lírico"; actividad de enfoque didáctico orientado a la apreciación estética del canto lírico.</t>
  </si>
  <si>
    <t>Serie de (2) presentaciones, en Centro Cultural Alemán, del Concierto "La Canción del Arte: Alemania"; con un repertorio que resalte valores universales, el favor religioso, se enaltezcan los símbolos patrios y se ponga en valor el género operístico.</t>
  </si>
  <si>
    <t>Serie de (3) presentaciones, en Salas de la DGBA, de la Ópera "Rita" de Gaetano Donizetti; como repertorio que resalte valores universales, el favor religioso, se enaltezcan los símbolos patrios y se ponga en valor el género operístico.</t>
  </si>
  <si>
    <t>Agosto/Septiembre 2025</t>
  </si>
  <si>
    <t>Serie de (2) presentaciones, en Salas de la DGBA, del Concierto "Una Tenorada: Arias y Canciones de Tenores por Tenores"; con un repertorio que resalte valores universales, el favor religioso, se enaltezcan los símbolos patrios y se ponga en valor el género operístico.</t>
  </si>
  <si>
    <t>Programa de formación continuo, compuesto en primer lugar por un Taller de Composición Coral con el Mtro. Tony Guzmán; seguido del Concurso de Composición Coral, dirigido a cantantes de agrupaciones corales públicas y privadas del país. Otras actividades y talleres que se dan en el transcurso del año, también se circunscriben en el marco del Programa.</t>
  </si>
  <si>
    <t>Febrero-Noviembre 2025 Palacio de Bellas Artes</t>
  </si>
  <si>
    <t>Gira Internacional "Cantos a la Diáspora", con serie de (3) Conciertos en la Ciudad de New York y New Jersey.</t>
  </si>
  <si>
    <t>Octubre 2025                  New Jersey y New York, Estados Unidos</t>
  </si>
  <si>
    <t>Junio 2025                      Sala Carlos Piantini</t>
  </si>
  <si>
    <t>Noviembre 2025                  Sala Manuel Rueda</t>
  </si>
  <si>
    <t>Participación especial en 3 presentaciones, en Sala Máximo Avilés Blonda del Palacio de Bellas Artes, del espectáculo de danza "Momentos", inspirado en la historia socio-histórica y patriótica de la República Dominicana; con el auspicio y colaboración del sector privado.</t>
  </si>
  <si>
    <t>Febrero 2025                      Sala Máximo Avilés Blonda</t>
  </si>
  <si>
    <t>Serie de 3 presentaciones, en Sala Carlos Piantini del Teatro Nacional y el Interior del País, del Ballet Contemporáneo titulado "Botero", en la Sala Carlos Piantini del Teatro Nacional; en el marco del 85 Aniversario de la Dirección General de Bellas Artes.</t>
  </si>
  <si>
    <t>Abril 2025                       Sala Carlos Piantini</t>
  </si>
  <si>
    <t>Serie de 3 presentaciones, en distintas provincias del país, con un Repertorio Mixto compuesto por piezas como "Simbiosis", "Aguaviva", "Cigua", "Las Salinas ", "Unicorn" y "All Human Beings".</t>
  </si>
  <si>
    <t>Agosto 2025               Interior del País</t>
  </si>
  <si>
    <t>Serie de 4 presentaciones, en Sala Máximo Avilés Blonda del Palacio de Bellas Artes, como principal producción original de la Temporada 2025; con el auspicio y colaboración del sector privado.</t>
  </si>
  <si>
    <t>Octubre 2025                  Sala Máximo Avilés Blonda</t>
  </si>
  <si>
    <t>Participación especial en (3) presentaciones, en Sala Máximo Avilés Blonda del Palacio de Bellas Artes, del espectáculo de danza "Momentos", inspirado en la historia socio-histórica y patriótica de la República Dominicana; con el auspicio y colaboración del sector privado.</t>
  </si>
  <si>
    <t>Febrero 2025                       Sala Máximo Avilés Blonda</t>
  </si>
  <si>
    <t>Serie de (4) presentaciones, en el interior del país, del espectáculo de danza "Link"; con el objetivo de difundir la danza contemporánea en todo el territorio nacional.</t>
  </si>
  <si>
    <t>Abril 2025                       Sala Máximo Avilés Blonda</t>
  </si>
  <si>
    <t>Serie de (3) presentaciones, en el interior del país, del espectáculo de danza "Suite Contempo"; con el objetivo de difundir la danza contemporánea en todo el territorio nacional.</t>
  </si>
  <si>
    <t>Junio 2025                      Sala Manuel Rueda</t>
  </si>
  <si>
    <t>Septiembre 2025             Sala Máximo Avilés Blonda</t>
  </si>
  <si>
    <t>Serie de (3) presentaciones en Sala Manuel Rueda, en las que se difunden ritmos, costumbres y tradiciones folklóricas dominicanas; en colaboración y con el auspicio de la Embajada de los Estados Unidos y el Centro León.</t>
  </si>
  <si>
    <t>Febrero 2025                      Sala Manuel Rueda</t>
  </si>
  <si>
    <t>Serie de (5) presentaciones en la Sala Máximo A. Blonda y distintas provincias del interior del país, con un enfoque didáctico y educativo, orientado a la enseñanza de nuestras costumbres y tradiciones a público joven y estudiantil.</t>
  </si>
  <si>
    <t>Abril y Mayo 2025                       Sala Máximo Avilés Blonda</t>
  </si>
  <si>
    <t>Serie de (4) presentaciones, en el interior del país, de los espectáculos de danza "Zafra" y "Fradique"; con el objetivo de difundir ritmos, costumbres y tradiciones folklóricas en todo el territorio nacional.</t>
  </si>
  <si>
    <t>Agosto 2025                Estados Unidos</t>
  </si>
  <si>
    <t>Serie de (3) presentaciones, en el interior del país, de los espectáculos de danza "Zafra" y "Fradique"; con el objetivo de difundir ritmos, costumbres y tradiciones folklóricas en todo el territorio nacional.</t>
  </si>
  <si>
    <t>Octubre y Noviembre 2025            Gran Teatro del Cibao</t>
  </si>
  <si>
    <t>Actividades de índole cultural-artística realizadas en cualquiera de nuestras 3 salas DGBA, Sala Manuel Rueda, Sala Máximo Avilés Blonda y Sala La Dramática.</t>
  </si>
  <si>
    <t>Fomentar y difundir las artes escénicas (danza, teatro y música) en Santo Domingo.</t>
  </si>
  <si>
    <t>Enero a Diciembre 2025  Salas DGBA</t>
  </si>
  <si>
    <t>Cantidad de público asistente. Cantidad de funciones realizadas.</t>
  </si>
  <si>
    <t>Mala coordinación interinstitucional y gestión de las diferentes áreas relacionadas a las presentaciones artísticas en Salas DGBA.</t>
  </si>
  <si>
    <t>Presentación única del Concierto conmemorativo "Réquiem", en conjunto con la Orquesta Sinfónica Nacional; en celebración del setenta aniversario del Coro Nacional Dominicano.</t>
  </si>
  <si>
    <t>Concierto de la Orquesta Sinfónica Nacional, en Conmemoración y Celebración del día de la Altagracia, Patrona Pueblo Dominicano, a celebrarse en la Basílica de Higüey.</t>
  </si>
  <si>
    <t>Celebración Religiosa</t>
  </si>
  <si>
    <t>Concierto realizado con la participación de Orquesta Sinfónica Nacional y solistas invitados</t>
  </si>
  <si>
    <t>Plan de contingencias para cambiar de espacio y asegurar el cumplimiento de los detalles logísticos estén confirmados, y realizar un ensayo general o prueba de sonido para asegurar todos los detalles musicales.</t>
  </si>
  <si>
    <t>Conciertos : Didácticos Educativos</t>
  </si>
  <si>
    <t>Temporada de Conciertos Educativos, Sala Máximo Avilés Blonda del Palacio de Bellas Artes.</t>
  </si>
  <si>
    <t>Promover, difundir y masificar la labor de la orquesta Sinfónica Nacional, como máxima entidad musical de el país a escuelas, liceos, colegios y academias de música de el país. Realizar actividades musicales artísticas socialmente pertinentes con impacto en la sociedad y la comunidad estudiantil en general. Consolidar los programas educativos, para la apreciación artística que se imparten enfocados hacia la innovación educativa.</t>
  </si>
  <si>
    <t>Alquiler Tarimas y camión traslado instrumentos del Teatro Nacional a Palacio de Bellas Artes y regreso al Teatro Nacional.</t>
  </si>
  <si>
    <t>Conversatorio  Maestro José Antonio Molina y Concierto de Cámara</t>
  </si>
  <si>
    <t>Concierto de Cámara con Orquesta reducida y Conversatorio del maestro José Antonio Molina, "La Música como Herramienta Socio Cultural en estos Tiempos" A celebrarse en el Centro León, en la ciudad de Santiago de los Caballeros.</t>
  </si>
  <si>
    <t>Promover, difundir y llevar una modalidad diferente de conciertos con orquesta reducida de Cámara. Elevar el grado académico de los integrantes de la Orquesta.</t>
  </si>
  <si>
    <t>Refrigerio y viáticos a 30 Músicos, transporte, programa de mano</t>
  </si>
  <si>
    <t xml:space="preserve">Concierto Tesoros de la Patria </t>
  </si>
  <si>
    <t>Concierto, dedicado a la Juventud Artística dominicana, dirigido por tres  jóvenes directores dominicanos y tres  jóvenes dominicanos solistas, a celebrarse en la Sala Carlos Piantini, del Teatro Nacional, Eduardo Brito</t>
  </si>
  <si>
    <t>Impulsar a los jóvenes  a alcanzar niveles de excelencia, brindándoles la oportunidad de presentarse en importantes salas , resaltando los conocimientos adquiridos durante su preparación académica musical. Contribuir a la formación integral de los estudiantes.</t>
  </si>
  <si>
    <t>1  Boleto Aéreo  Un hospedaje por 9 días. Tarimas Orquesta Sinfónica Nacional, transporte para músicos y director invitada, Grabación de Audio, Arreglos florales  Solistas y Directores, Afinador Piano, Programa de Mano y fotografía.</t>
  </si>
  <si>
    <t>Concierto Aniversario, celebración:  70 aniversario Coro Nacional , y 85 Aniversario Palacio de Bellas Artes, a celebrarse en la Sala Carlos Piantini, del Teatro Nacional, Eduardo Brito.</t>
  </si>
  <si>
    <t>Celebrar y distinguir estas dos instituciones , pilar en las artes desde la fundación de ambas.</t>
  </si>
  <si>
    <t>Tarimas Orquesta y Coro.                              Tres arreglos florales de mano, grabación de Audio, programas de mano y fotografía, dos  boletos de avión y hospedaje para dos músicos invitados, sillas coro</t>
  </si>
  <si>
    <t>Temporada Sinfónica 2025</t>
  </si>
  <si>
    <t>Realización de Siete (7) Conciertos, con la Participación de : Directores,  solistas y músicos invitados de talla mundial, a presentarse en la Sala Carlos Piantini, del Teatro Nacional Eduardo Brito. Promover el Genero Clásico . En el ensayo general de cada Concierto, convocamos a Escuelas y Colegios de la Capital y Interior del país, donde ofrecemos una breve Charla Educativa y el mismo concierto que se presenta esa noche.</t>
  </si>
  <si>
    <t xml:space="preserve">Promover el Genero Clásico universal  y  Obras de Compositores Dominicanos y llevar al publico asistente y televidente un exquisito  y variado repertorio. Sostener e incrementar la calidad artística de la Orquesta Sinfónica Nacional, en cada una de sus presentaciones con un alto grado  de compromiso y ética profesional. </t>
  </si>
  <si>
    <t>1  Boleto Aéreo  Un hospedaje por 9 días. Tarimas Orquesta Sinfónica Nacional, transporte para músicos y director invitada, Grabación de Audio, Flores Solistas y Directores, Afinador Piano, Programa de Mano y fotografía.</t>
  </si>
  <si>
    <t>Realización de Siete (7) Conciertos de  la Temporada Otoño de la Orquesta Sinfónica Nacional, , con asistencia a casa llena, tanto la noche de el concierto, como en los ensayos generales, donde llenamos la sala con jóvenes, estudiantes de Escuelas, Colegios y Escuelas de Música. Donde ofrecemos charla educativa.</t>
  </si>
  <si>
    <t>Realización d Siete (7) Charlas de Apreciación Musical. Antes de cada concierto, los señores Margarita Miranda, Presidente de Fundación Sinfonía y sr. Eduardo Villanueva, asesor académico y artístico de Fundación Sinfonía, antes de cada concierto, comparten con el publico sobre el repertorio y compositores de la noche.</t>
  </si>
  <si>
    <t>Capacitar al publico asistente a con los conocimientos básicos para comprender el fenómeno musical</t>
  </si>
  <si>
    <t>Sonido y microfonía, tarima y dos sillas para los charlistas</t>
  </si>
  <si>
    <t>Charlas Educativas de Apreciación, diseñadas e implementadas.</t>
  </si>
  <si>
    <t>Contratación de instrumentistas para completar la  estructura organizativa interna durante las temporadas de conciertos.</t>
  </si>
  <si>
    <t xml:space="preserve"> Concursos para ingresar nuevo personal para completar la  estructura organizativa interna</t>
  </si>
  <si>
    <t>Solicitar no objeción al Map, realizar audiciones. Autorización de Presupuesto.</t>
  </si>
  <si>
    <t xml:space="preserve"> Concursos para fijar a personal temporal para completar la  estructura organizativa interna</t>
  </si>
  <si>
    <t xml:space="preserve"> Realizar los concursos de acuerdo a la Ley de Función Pública no. 41-08, Y la Resolución 113-2021 del MAP, para ocupar cargos según la nueva estructura organizativa.</t>
  </si>
  <si>
    <t>Contratación y/o renovación de personal en condición eventual, para completar la  estructura organizativa interna</t>
  </si>
  <si>
    <t>Radios inalámbricos para eventos</t>
  </si>
  <si>
    <t xml:space="preserve">Exhibición de fin de año
</t>
  </si>
  <si>
    <t>Compra y distribución  de uniformes para los empleados de oficina.</t>
  </si>
  <si>
    <r>
      <t>Escenografía</t>
    </r>
    <r>
      <rPr>
        <sz val="8"/>
        <color rgb="FF000000"/>
        <rFont val="Verdana"/>
        <family val="2"/>
      </rPr>
      <t xml:space="preserve"> (Mesas cuadradas, 10 sillas, 1 sillón, pintura piso, pintura antihongos)</t>
    </r>
  </si>
  <si>
    <r>
      <rPr>
        <b/>
        <sz val="8"/>
        <color rgb="FF000000"/>
        <rFont val="Verdana"/>
        <family val="2"/>
      </rPr>
      <t>"ENAV EN  LA ZONA"</t>
    </r>
    <r>
      <rPr>
        <sz val="8"/>
        <color rgb="FF000000"/>
        <rFont val="Verdana"/>
        <family val="2"/>
      </rPr>
      <t xml:space="preserve"> una iniciativa dirigida a la comunidad en la que se estarán desarrollando retratos en vivo a cargo de nuestros estudiantes, así como talleres de artes visuales impartidos por nuestros docentes y artistas egresados, para niños jóvenes y adultos.</t>
    </r>
  </si>
  <si>
    <r>
      <t>Impresos</t>
    </r>
    <r>
      <rPr>
        <sz val="8"/>
        <color rgb="FF000000"/>
        <rFont val="Verdana"/>
        <family val="2"/>
      </rPr>
      <t xml:space="preserve"> (bajantes, afiches, vinyl de corte, postales. catálogos, invitaciones)</t>
    </r>
  </si>
  <si>
    <r>
      <t>Materiales varios para montaje de la exhibición 1</t>
    </r>
    <r>
      <rPr>
        <sz val="8"/>
        <color rgb="FF000000"/>
        <rFont val="Verdana"/>
        <family val="2"/>
      </rPr>
      <t>50 cartulinas blancas y 150 negras, 50 cuchillas, 10 tijeras, 25 masking tape, 5 libra de clavos 1" 5 lb de 1.5", 2 martillos, 1 cubeta pintura blanca, 2 galones de pintura negra, 2 galones de pintura de aceite 2 de aceite blanca, 8 lámparas para sala de exposición y  50 cajas de témpera, 50 paletas, 100 cajas crayolas y 100 cajas crayolas de óleo y 40 cajas de lápiz grafito</t>
    </r>
  </si>
  <si>
    <r>
      <rPr>
        <b/>
        <sz val="8"/>
        <color theme="1"/>
        <rFont val="Verdana"/>
        <family val="2"/>
      </rPr>
      <t>GALERÍA NACIONAL</t>
    </r>
    <r>
      <rPr>
        <sz val="8"/>
        <color theme="1"/>
        <rFont val="Verdana"/>
        <family val="2"/>
      </rPr>
      <t xml:space="preserve">                Exposición "El Mundo según Mafalda" en Galería Nacional de Bellas Artes.</t>
    </r>
  </si>
  <si>
    <r>
      <rPr>
        <b/>
        <sz val="8"/>
        <color theme="1"/>
        <rFont val="Verdana"/>
        <family val="2"/>
      </rPr>
      <t>GALERÍA NACIONAL</t>
    </r>
    <r>
      <rPr>
        <sz val="8"/>
        <color theme="1"/>
        <rFont val="Verdana"/>
        <family val="2"/>
      </rPr>
      <t xml:space="preserve">                Exposición "Brenda Pérez / González Duche" en Galería Nacional de Bellas Artes.</t>
    </r>
  </si>
  <si>
    <r>
      <rPr>
        <b/>
        <sz val="8"/>
        <color theme="1"/>
        <rFont val="Verdana"/>
        <family val="2"/>
      </rPr>
      <t>GALERÍA NACIONAL</t>
    </r>
    <r>
      <rPr>
        <sz val="8"/>
        <color theme="1"/>
        <rFont val="Verdana"/>
        <family val="2"/>
      </rPr>
      <t xml:space="preserve">                Exposición "Carolina Cepeda / Masiel Gunn &amp; Félix Faura" en Galería Nacional de Bellas Artes.</t>
    </r>
  </si>
  <si>
    <r>
      <rPr>
        <b/>
        <sz val="8"/>
        <color theme="1"/>
        <rFont val="Verdana"/>
        <family val="2"/>
      </rPr>
      <t>GALERÍA NACIONAL</t>
    </r>
    <r>
      <rPr>
        <sz val="8"/>
        <color theme="1"/>
        <rFont val="Verdana"/>
        <family val="2"/>
      </rPr>
      <t xml:space="preserve">                Exposición "Edwin Saladín / Miguel Tió" en Galería Nacional de Bellas Artes.</t>
    </r>
  </si>
  <si>
    <r>
      <rPr>
        <b/>
        <sz val="8"/>
        <color theme="1"/>
        <rFont val="Verdana"/>
        <family val="2"/>
      </rPr>
      <t>COMPAÑÍA NACIONAL DE TEATRO</t>
    </r>
    <r>
      <rPr>
        <sz val="8"/>
        <color theme="1"/>
        <rFont val="Verdana"/>
        <family val="2"/>
      </rPr>
      <t xml:space="preserve"> Estreno de Obra Teatral "El Sueño de la Vida", en el marco de la celebración del Mes del Teatro.</t>
    </r>
  </si>
  <si>
    <r>
      <rPr>
        <b/>
        <sz val="8"/>
        <color theme="1"/>
        <rFont val="Verdana"/>
        <family val="2"/>
      </rPr>
      <t>COMPAÑÍA NACIONAL DE TEATRO</t>
    </r>
    <r>
      <rPr>
        <sz val="8"/>
        <color theme="1"/>
        <rFont val="Verdana"/>
        <family val="2"/>
      </rPr>
      <t xml:space="preserve">       Gira de Repertorio CNT con Obras Teatrales "El Sueño de la Vida" y "Makandal", en diferentes localidades del país.</t>
    </r>
  </si>
  <si>
    <r>
      <rPr>
        <b/>
        <sz val="8"/>
        <color theme="1"/>
        <rFont val="Verdana"/>
        <family val="2"/>
      </rPr>
      <t>COMPAÑÍA NACIONAL DE TEATRO</t>
    </r>
    <r>
      <rPr>
        <sz val="8"/>
        <color theme="1"/>
        <rFont val="Verdana"/>
        <family val="2"/>
      </rPr>
      <t xml:space="preserve">       Programa de Lecturas Dramatizadas "Premios Nacionales de Dramaturgia", en diferentes localidades del país.</t>
    </r>
  </si>
  <si>
    <r>
      <rPr>
        <b/>
        <sz val="8"/>
        <color theme="1"/>
        <rFont val="Verdana"/>
        <family val="2"/>
      </rPr>
      <t>COMPAÑÍA NACIONAL DE TEATRO</t>
    </r>
    <r>
      <rPr>
        <sz val="8"/>
        <color theme="1"/>
        <rFont val="Verdana"/>
        <family val="2"/>
      </rPr>
      <t xml:space="preserve">   Estreno de Obra "Las Criadas", en Sala Ravelo del Teatro Nacional Eduardo Brito.</t>
    </r>
  </si>
  <si>
    <r>
      <rPr>
        <b/>
        <sz val="8"/>
        <color theme="1"/>
        <rFont val="Verdana"/>
        <family val="2"/>
      </rPr>
      <t>TEATRO RODANTE DOMINICANO</t>
    </r>
    <r>
      <rPr>
        <sz val="8"/>
        <color theme="1"/>
        <rFont val="Verdana"/>
        <family val="2"/>
      </rPr>
      <t xml:space="preserve">         Obra Teatral "Casa de Muñecas", en el marco del Mes del Teatro.</t>
    </r>
  </si>
  <si>
    <r>
      <rPr>
        <b/>
        <sz val="8"/>
        <color theme="1"/>
        <rFont val="Verdana"/>
        <family val="2"/>
      </rPr>
      <t>TEATRO RODANTE DOMINICANO</t>
    </r>
    <r>
      <rPr>
        <sz val="8"/>
        <color theme="1"/>
        <rFont val="Verdana"/>
        <family val="2"/>
      </rPr>
      <t xml:space="preserve">          Gira de Obra Teatral "El Médico a Palos", en el interior del país.</t>
    </r>
  </si>
  <si>
    <r>
      <rPr>
        <b/>
        <sz val="8"/>
        <color theme="1"/>
        <rFont val="Verdana"/>
        <family val="2"/>
      </rPr>
      <t>TEATRO RODANTE DOMINICANO</t>
    </r>
    <r>
      <rPr>
        <sz val="8"/>
        <color theme="1"/>
        <rFont val="Verdana"/>
        <family val="2"/>
      </rPr>
      <t xml:space="preserve">     Estreno de Obra Teatral de Calle "Salomé", en Santo Domingo.</t>
    </r>
  </si>
  <si>
    <r>
      <rPr>
        <b/>
        <sz val="8"/>
        <color theme="1"/>
        <rFont val="Verdana"/>
        <family val="2"/>
      </rPr>
      <t>TEATRO RODANTE DOMINICANO</t>
    </r>
    <r>
      <rPr>
        <sz val="8"/>
        <color theme="1"/>
        <rFont val="Verdana"/>
        <family val="2"/>
      </rPr>
      <t xml:space="preserve">          Gira de Obra Teatral "Salomé", en el interior del país.</t>
    </r>
  </si>
  <si>
    <r>
      <rPr>
        <b/>
        <sz val="8"/>
        <color theme="1"/>
        <rFont val="Verdana"/>
        <family val="2"/>
      </rPr>
      <t xml:space="preserve">COMPAÑÍA LIRICA NACIONAL </t>
    </r>
    <r>
      <rPr>
        <sz val="8"/>
        <color theme="1"/>
        <rFont val="Verdana"/>
        <family val="2"/>
      </rPr>
      <t xml:space="preserve">             Gira de Recital Lírico "El Mundo del Canto Lírico", en Santo Domingo y el interior del país.</t>
    </r>
  </si>
  <si>
    <r>
      <rPr>
        <b/>
        <sz val="8"/>
        <color theme="1"/>
        <rFont val="Verdana"/>
        <family val="2"/>
      </rPr>
      <t>COMPAÑÍA LIRICA NACIONAL</t>
    </r>
    <r>
      <rPr>
        <sz val="8"/>
        <color theme="1"/>
        <rFont val="Verdana"/>
        <family val="2"/>
      </rPr>
      <t xml:space="preserve">      Concierto de la Serie "La Canción del Arte: Alemania", en sala de Santo Domingo.</t>
    </r>
  </si>
  <si>
    <r>
      <rPr>
        <b/>
        <sz val="8"/>
        <color theme="1"/>
        <rFont val="Verdana"/>
        <family val="2"/>
      </rPr>
      <t>COMPAÑÍA LIRICA NACIONAL</t>
    </r>
    <r>
      <rPr>
        <sz val="8"/>
        <color theme="1"/>
        <rFont val="Verdana"/>
        <family val="2"/>
      </rPr>
      <t xml:space="preserve">         Gira Nacional de Ópera "Rita", en Interior del País.</t>
    </r>
  </si>
  <si>
    <r>
      <rPr>
        <b/>
        <sz val="8"/>
        <color theme="1"/>
        <rFont val="Verdana"/>
        <family val="2"/>
      </rPr>
      <t>COMPAÑÍA LIRICA NACIONAL</t>
    </r>
    <r>
      <rPr>
        <sz val="8"/>
        <color theme="1"/>
        <rFont val="Verdana"/>
        <family val="2"/>
      </rPr>
      <t xml:space="preserve">      Concierto Lírico "Una Tenorada: Arias y Canciones de Tenores por Tenores", en Salas DGBA.</t>
    </r>
  </si>
  <si>
    <r>
      <t>CORO NACIONAL DOMINICANO</t>
    </r>
    <r>
      <rPr>
        <sz val="8"/>
        <color theme="1"/>
        <rFont val="Verdana"/>
        <family val="2"/>
      </rPr>
      <t xml:space="preserve">      Programa de Formación Coral (Mtro. Tony Guzmán y Mtra. Nuria Fernández) y Concurso de Composición José Manuel Joa Castillo, en Palacio de Bellas Artes.</t>
    </r>
  </si>
  <si>
    <r>
      <rPr>
        <b/>
        <sz val="8"/>
        <color theme="1"/>
        <rFont val="Verdana"/>
        <family val="2"/>
      </rPr>
      <t>CORO NACIONAL DOMINICANO</t>
    </r>
    <r>
      <rPr>
        <sz val="8"/>
        <color theme="1"/>
        <rFont val="Verdana"/>
        <family val="2"/>
      </rPr>
      <t xml:space="preserve">       Gira Internacional "Cantos a la Diáspora" en New Jersey y New York.</t>
    </r>
  </si>
  <si>
    <r>
      <rPr>
        <b/>
        <sz val="8"/>
        <color theme="1"/>
        <rFont val="Verdana"/>
        <family val="2"/>
      </rPr>
      <t>CORO NACIONAL DOMINICANO</t>
    </r>
    <r>
      <rPr>
        <sz val="8"/>
        <color theme="1"/>
        <rFont val="Verdana"/>
        <family val="2"/>
      </rPr>
      <t xml:space="preserve">   Concierto 70 Aniversario "Réquiem" de Mahler, en Sala Carlos Piantini del Teatro Nacional.</t>
    </r>
  </si>
  <si>
    <r>
      <rPr>
        <b/>
        <sz val="8"/>
        <color theme="1"/>
        <rFont val="Verdana"/>
        <family val="2"/>
      </rPr>
      <t>CORO NACIONAL DOMINICANO</t>
    </r>
    <r>
      <rPr>
        <sz val="8"/>
        <color theme="1"/>
        <rFont val="Verdana"/>
        <family val="2"/>
      </rPr>
      <t xml:space="preserve">            6to. Festival de Canto Coral, en Sala Manuel Rueda de la DGBA.</t>
    </r>
  </si>
  <si>
    <r>
      <t>BALLET NACIONAL DOMINICANO</t>
    </r>
    <r>
      <rPr>
        <sz val="8"/>
        <color theme="1"/>
        <rFont val="Verdana"/>
        <family val="2"/>
      </rPr>
      <t xml:space="preserve">       Participación en Espectáculo "Momentos", coproducción con Mónika Despreadel, en Sala Manuel Rueda de la DGBA.</t>
    </r>
  </si>
  <si>
    <r>
      <rPr>
        <b/>
        <sz val="8"/>
        <color theme="1"/>
        <rFont val="Verdana"/>
        <family val="2"/>
      </rPr>
      <t>BALLET NACIONAL DOMINICANO</t>
    </r>
    <r>
      <rPr>
        <sz val="8"/>
        <color theme="1"/>
        <rFont val="Verdana"/>
        <family val="2"/>
      </rPr>
      <t xml:space="preserve">     Reestreno de Ballet "Botero", en Sala Carlos Piantini del Teatro Nacional e Interior del País.</t>
    </r>
  </si>
  <si>
    <r>
      <rPr>
        <b/>
        <sz val="8"/>
        <color theme="1"/>
        <rFont val="Verdana"/>
        <family val="2"/>
      </rPr>
      <t>BALLET NACIONAL DOMINICANO</t>
    </r>
    <r>
      <rPr>
        <sz val="8"/>
        <color theme="1"/>
        <rFont val="Verdana"/>
        <family val="2"/>
      </rPr>
      <t xml:space="preserve">     Gira de Verano con Repertorio Mixto, en provincias del interior del país.</t>
    </r>
  </si>
  <si>
    <r>
      <t>BALLET NACIONAL DOMINICANO</t>
    </r>
    <r>
      <rPr>
        <sz val="8"/>
        <color theme="1"/>
        <rFont val="Verdana"/>
        <family val="2"/>
      </rPr>
      <t xml:space="preserve">       Estreno de Ballet Moderno "Salomé", en Sala Máximo Avilés Blonda de la DGBA.</t>
    </r>
  </si>
  <si>
    <r>
      <rPr>
        <b/>
        <sz val="8"/>
        <color theme="1"/>
        <rFont val="Verdana"/>
        <family val="2"/>
      </rPr>
      <t>COMPAÑÍA DANZA CONTEMPORÁNEA</t>
    </r>
    <r>
      <rPr>
        <sz val="8"/>
        <color theme="1"/>
        <rFont val="Verdana"/>
        <family val="2"/>
      </rPr>
      <t xml:space="preserve"> Participación Especial en Espectáculo "Momentos" , en el marco de las celebraciones del Mes de la Danza.</t>
    </r>
  </si>
  <si>
    <r>
      <rPr>
        <b/>
        <sz val="8"/>
        <color theme="1"/>
        <rFont val="Verdana"/>
        <family val="2"/>
      </rPr>
      <t>COMPAÑÍA DANZA CONTEMPORÁNEA</t>
    </r>
    <r>
      <rPr>
        <sz val="8"/>
        <color theme="1"/>
        <rFont val="Verdana"/>
        <family val="2"/>
      </rPr>
      <t xml:space="preserve"> Presentación Especial de Espectáculo "Link" para público estudiantil, en el marco de las celebraciones del Mes de la Danza.</t>
    </r>
  </si>
  <si>
    <r>
      <rPr>
        <b/>
        <sz val="8"/>
        <color theme="1"/>
        <rFont val="Verdana"/>
        <family val="2"/>
      </rPr>
      <t>COMPAÑÍA DANZA CONTEMPORÁNEA</t>
    </r>
    <r>
      <rPr>
        <sz val="8"/>
        <color theme="1"/>
        <rFont val="Verdana"/>
        <family val="2"/>
      </rPr>
      <t xml:space="preserve">  Estreno Espectáculo Danza "Suite Contempo", en Sala Manuel Rueda</t>
    </r>
  </si>
  <si>
    <r>
      <rPr>
        <b/>
        <sz val="8"/>
        <color theme="1"/>
        <rFont val="Verdana"/>
        <family val="2"/>
      </rPr>
      <t>COMPAÑÍA DANZA CONTEMPORÁNEA</t>
    </r>
    <r>
      <rPr>
        <sz val="8"/>
        <color theme="1"/>
        <rFont val="Verdana"/>
        <family val="2"/>
      </rPr>
      <t xml:space="preserve"> Estreno de Espectáculo de Danza "Internacional" por Jason Mabana, en Sala Máximo Avilés Blonda de la DGBA.</t>
    </r>
  </si>
  <si>
    <r>
      <rPr>
        <b/>
        <sz val="8"/>
        <color theme="1"/>
        <rFont val="Verdana"/>
        <family val="2"/>
      </rPr>
      <t>BALLET FOLKLÓRICO DOMINICANO</t>
    </r>
    <r>
      <rPr>
        <sz val="8"/>
        <color theme="1"/>
        <rFont val="Verdana"/>
        <family val="2"/>
      </rPr>
      <t xml:space="preserve"> Estreno de Espectáculo de Danza "Fradique", en Sala Manuel Rueda del Edificio de las Escuelas de Bellas Artes.</t>
    </r>
  </si>
  <si>
    <r>
      <rPr>
        <b/>
        <sz val="8"/>
        <color theme="1"/>
        <rFont val="Verdana"/>
        <family val="2"/>
      </rPr>
      <t>BALLET FOLKLÓRICO DOMINICANO</t>
    </r>
    <r>
      <rPr>
        <sz val="8"/>
        <color theme="1"/>
        <rFont val="Verdana"/>
        <family val="2"/>
      </rPr>
      <t xml:space="preserve"> Programa Didáctico "Aprende Lo Nuestro: Edición 2025", en Sala Máximo Avilés Blonda de la DGBA y el interior del país.</t>
    </r>
  </si>
  <si>
    <r>
      <rPr>
        <b/>
        <sz val="8"/>
        <color theme="1"/>
        <rFont val="Verdana"/>
        <family val="2"/>
      </rPr>
      <t>BALLET FOLKLÓRICO DOMINICANO</t>
    </r>
    <r>
      <rPr>
        <sz val="8"/>
        <color theme="1"/>
        <rFont val="Verdana"/>
        <family val="2"/>
      </rPr>
      <t xml:space="preserve">      Gira Internacional a Nueva York, Estados Unidos, para participar en la "Parada Dominicana en NY", realizando (3) presentaciones en el exterior del país.</t>
    </r>
  </si>
  <si>
    <r>
      <rPr>
        <b/>
        <sz val="8"/>
        <color theme="1"/>
        <rFont val="Verdana"/>
        <family val="2"/>
      </rPr>
      <t>BALLET FOLKLÓRICO DOMINICANO</t>
    </r>
    <r>
      <rPr>
        <sz val="8"/>
        <color theme="1"/>
        <rFont val="Verdana"/>
        <family val="2"/>
      </rPr>
      <t xml:space="preserve">      Gira Nacional de Espectáculos de Danza "Zafra" y "Fradique", en el interior del país.</t>
    </r>
  </si>
  <si>
    <r>
      <rPr>
        <b/>
        <sz val="8"/>
        <color theme="1"/>
        <rFont val="Verdana"/>
        <family val="2"/>
      </rPr>
      <t>DEPARTAMENTO DE PROGRAMACIÓN</t>
    </r>
    <r>
      <rPr>
        <sz val="8"/>
        <color theme="1"/>
        <rFont val="Verdana"/>
        <family val="2"/>
      </rPr>
      <t xml:space="preserve"> Presentación de 100 espectáculos artísticos en las Salas DGBA.</t>
    </r>
  </si>
  <si>
    <r>
      <rPr>
        <b/>
        <sz val="8"/>
        <color theme="1"/>
        <rFont val="Verdana"/>
        <family val="2"/>
      </rPr>
      <t>DEPARTAMENTO DE ESCENOTECNIA</t>
    </r>
    <r>
      <rPr>
        <sz val="8"/>
        <color theme="1"/>
        <rFont val="Verdana"/>
        <family val="2"/>
      </rPr>
      <t xml:space="preserve"> Presentación de 100 espectáculos artísticos en las Salas DGBA.</t>
    </r>
  </si>
  <si>
    <r>
      <rPr>
        <b/>
        <sz val="8"/>
        <color theme="1"/>
        <rFont val="Verdana"/>
        <family val="2"/>
      </rPr>
      <t>GESTIÓN Y DIFUSIÓN DE LAS ARTES</t>
    </r>
    <r>
      <rPr>
        <sz val="8"/>
        <color theme="1"/>
        <rFont val="Verdana"/>
        <family val="2"/>
      </rPr>
      <t xml:space="preserve"> Participación de Integrantes de Compañías Artísticas DGBA en Eventos del Ministerio de Cultura.</t>
    </r>
  </si>
  <si>
    <r>
      <rPr>
        <b/>
        <sz val="8"/>
        <color theme="1"/>
        <rFont val="Verdana"/>
        <family val="2"/>
      </rPr>
      <t>GESTIÓN Y DIFUSIÓN DE LAS ARTES</t>
    </r>
    <r>
      <rPr>
        <sz val="8"/>
        <color theme="1"/>
        <rFont val="Verdana"/>
        <family val="2"/>
      </rPr>
      <t xml:space="preserve"> Acondicionamiento y mejora de los espacios de trabajo y salones de ensayo de las compañías profesionales.</t>
    </r>
  </si>
  <si>
    <r>
      <rPr>
        <b/>
        <sz val="8"/>
        <color theme="1"/>
        <rFont val="Verdana"/>
        <family val="2"/>
      </rPr>
      <t>GESTIÓN Y DIFUSIÓN DE LAS ARTES</t>
    </r>
    <r>
      <rPr>
        <sz val="8"/>
        <color theme="1"/>
        <rFont val="Verdana"/>
        <family val="2"/>
      </rPr>
      <t xml:space="preserve"> Adquisición de Equipos de Luminotecnia, para Salas DGBA: Máximo Avilés Blonda, Manuel Rueda y La Dramática.</t>
    </r>
  </si>
  <si>
    <r>
      <rPr>
        <b/>
        <sz val="8"/>
        <color theme="1"/>
        <rFont val="Verdana"/>
        <family val="2"/>
      </rPr>
      <t>GESTIÓN Y DIFUSIÓN DE LAS ARTES</t>
    </r>
    <r>
      <rPr>
        <sz val="8"/>
        <color theme="1"/>
        <rFont val="Verdana"/>
        <family val="2"/>
      </rPr>
      <t xml:space="preserve"> Adquisición de Equipos de Sonido, para Salas DGBA: Máximo Avilés Blonda, Manuel Rueda y La Dramática.</t>
    </r>
  </si>
  <si>
    <r>
      <rPr>
        <b/>
        <sz val="8"/>
        <color theme="1"/>
        <rFont val="Verdana"/>
        <family val="2"/>
      </rPr>
      <t>GESTIÓN Y DIFUSIÓN DE LAS ARTES</t>
    </r>
    <r>
      <rPr>
        <sz val="8"/>
        <color theme="1"/>
        <rFont val="Verdana"/>
        <family val="2"/>
      </rPr>
      <t xml:space="preserve"> Adquisición de Equipos de Tramoya y Escenotecnia, para Salas DGBA: Máximo Avilés Blonda, Manuel Rueda y La Dramática.</t>
    </r>
  </si>
  <si>
    <r>
      <rPr>
        <b/>
        <sz val="8"/>
        <color theme="1"/>
        <rFont val="Verdana"/>
        <family val="2"/>
      </rPr>
      <t>GESTIÓN Y DIFUSIÓN DE LAS ARTES</t>
    </r>
    <r>
      <rPr>
        <sz val="8"/>
        <color theme="1"/>
        <rFont val="Verdana"/>
        <family val="2"/>
      </rPr>
      <t xml:space="preserve"> Participación presencial de miembros de las Compañías Artísticas en eventos artísticos y culturales en el extranjero.</t>
    </r>
  </si>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</sst>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RD$&quot;#,##0.00"/>
    <numFmt numFmtId="165" formatCode="#,##0.00;[Red]#,##0.00"/>
    <numFmt numFmtId="166" formatCode="_-[$$-1C0A]* #,##0.00_ ;_-[$$-1C0A]* \-#,##0.00\ ;_-[$$-1C0A]* &quot;-&quot;??_ ;_-@_ "/>
    <numFmt numFmtId="167" formatCode="&quot;$&quot;#,##0.00"/>
  </numFmts>
  <fonts count="44" x14ac:knownFonts="1">
    <font>
      <sz val="11"/>
      <color theme="1"/>
      <name val="Calibri"/>
      <family val="2"/>
      <scheme val="minor"/>
    </font>
    <font>
      <sz val="11"/>
      <color theme="1"/>
      <name val="Calibri"/>
      <family val="2"/>
      <scheme val="minor"/>
    </font>
    <font>
      <sz val="9"/>
      <color theme="1"/>
      <name val="Verdana"/>
      <family val="2"/>
    </font>
    <font>
      <b/>
      <sz val="10"/>
      <color theme="0"/>
      <name val="Verdana"/>
      <family val="2"/>
    </font>
    <font>
      <sz val="10"/>
      <color theme="0"/>
      <name val="Verdana"/>
      <family val="2"/>
    </font>
    <font>
      <b/>
      <sz val="8"/>
      <color rgb="FFFFFFFF"/>
      <name val="Verdana"/>
      <family val="2"/>
    </font>
    <font>
      <b/>
      <sz val="8"/>
      <color theme="1"/>
      <name val="Verdana"/>
      <family val="2"/>
    </font>
    <font>
      <b/>
      <sz val="8"/>
      <color theme="0"/>
      <name val="Verdana"/>
      <family val="2"/>
    </font>
    <font>
      <sz val="8"/>
      <name val="Verdana"/>
      <family val="2"/>
    </font>
    <font>
      <sz val="8"/>
      <color theme="1"/>
      <name val="Verdana"/>
      <family val="2"/>
    </font>
    <font>
      <sz val="8"/>
      <color rgb="FF000000"/>
      <name val="Verdana"/>
      <family val="2"/>
    </font>
    <font>
      <sz val="8"/>
      <color theme="0"/>
      <name val="Verdana"/>
      <family val="2"/>
    </font>
    <font>
      <sz val="8"/>
      <color rgb="FF222222"/>
      <name val="Verdana"/>
      <family val="2"/>
    </font>
    <font>
      <sz val="8"/>
      <color rgb="FF202124"/>
      <name val="Verdana"/>
      <family val="2"/>
    </font>
    <font>
      <b/>
      <sz val="12"/>
      <color theme="0"/>
      <name val="Verdana"/>
      <family val="2"/>
    </font>
    <font>
      <b/>
      <sz val="9"/>
      <name val="Verdana"/>
      <family val="2"/>
    </font>
    <font>
      <b/>
      <sz val="9"/>
      <color theme="1"/>
      <name val="Verdana"/>
      <family val="2"/>
    </font>
    <font>
      <b/>
      <sz val="9"/>
      <color theme="0"/>
      <name val="Verdana"/>
      <family val="2"/>
    </font>
    <font>
      <sz val="9"/>
      <name val="Verdana"/>
      <family val="2"/>
    </font>
    <font>
      <b/>
      <sz val="9"/>
      <color rgb="FF000000"/>
      <name val="Verdana"/>
      <family val="2"/>
    </font>
    <font>
      <b/>
      <sz val="9"/>
      <color rgb="FFFFFFFF"/>
      <name val="Verdana"/>
      <family val="2"/>
    </font>
    <font>
      <u/>
      <sz val="11"/>
      <color theme="10"/>
      <name val="Calibri"/>
      <family val="2"/>
      <scheme val="minor"/>
    </font>
    <font>
      <sz val="9"/>
      <color rgb="FF000000"/>
      <name val="Verdana"/>
      <family val="2"/>
    </font>
    <font>
      <sz val="9"/>
      <color rgb="FF040C28"/>
      <name val="Verdana"/>
      <family val="2"/>
    </font>
    <font>
      <sz val="9"/>
      <color rgb="FF202124"/>
      <name val="Verdana"/>
      <family val="2"/>
    </font>
    <font>
      <sz val="11"/>
      <color theme="1"/>
      <name val="Verdana"/>
      <family val="2"/>
    </font>
    <font>
      <b/>
      <sz val="14"/>
      <color theme="1"/>
      <name val="Verdana"/>
      <family val="2"/>
    </font>
    <font>
      <b/>
      <sz val="11"/>
      <color theme="0"/>
      <name val="Verdana"/>
      <family val="2"/>
    </font>
    <font>
      <b/>
      <sz val="12"/>
      <color theme="1"/>
      <name val="Verdana"/>
      <family val="2"/>
    </font>
    <font>
      <b/>
      <sz val="10"/>
      <color theme="1"/>
      <name val="Verdana"/>
      <family val="2"/>
    </font>
    <font>
      <b/>
      <sz val="11"/>
      <color theme="1"/>
      <name val="Verdana"/>
      <family val="2"/>
    </font>
    <font>
      <sz val="11"/>
      <name val="Verdana"/>
      <family val="2"/>
    </font>
    <font>
      <sz val="12"/>
      <name val="Verdana"/>
      <family val="2"/>
    </font>
    <font>
      <b/>
      <sz val="12"/>
      <color rgb="FF000000"/>
      <name val="Verdana"/>
      <family val="2"/>
    </font>
    <font>
      <b/>
      <sz val="12"/>
      <color theme="1"/>
      <name val="Calibri"/>
      <family val="2"/>
      <scheme val="minor"/>
    </font>
    <font>
      <i/>
      <sz val="8"/>
      <name val="Verdana"/>
      <family val="2"/>
    </font>
    <font>
      <u/>
      <sz val="8"/>
      <color theme="1"/>
      <name val="Verdana"/>
      <family val="2"/>
    </font>
    <font>
      <sz val="9"/>
      <color rgb="FF474747"/>
      <name val="Verdana"/>
      <family val="2"/>
    </font>
    <font>
      <b/>
      <sz val="12"/>
      <name val="Verdana"/>
      <family val="2"/>
    </font>
    <font>
      <sz val="12"/>
      <color theme="1"/>
      <name val="Verdana"/>
      <family val="2"/>
    </font>
    <font>
      <b/>
      <sz val="8"/>
      <color rgb="FF000000"/>
      <name val="Verdana"/>
      <family val="2"/>
    </font>
    <font>
      <sz val="8"/>
      <color rgb="FF333333"/>
      <name val="Verdana"/>
      <family val="2"/>
    </font>
    <font>
      <b/>
      <sz val="8"/>
      <name val="Verdana"/>
      <family val="2"/>
    </font>
    <font>
      <sz val="8"/>
      <color rgb="FF242424"/>
      <name val="Verdana"/>
      <family val="2"/>
    </font>
  </fonts>
  <fills count="11">
    <fill>
      <patternFill patternType="none"/>
    </fill>
    <fill>
      <patternFill patternType="gray125"/>
    </fill>
    <fill>
      <patternFill patternType="solid">
        <fgColor theme="0"/>
        <bgColor rgb="FFECECEC"/>
      </patternFill>
    </fill>
    <fill>
      <patternFill patternType="solid">
        <fgColor theme="0"/>
        <bgColor indexed="64"/>
      </patternFill>
    </fill>
    <fill>
      <patternFill patternType="solid">
        <fgColor theme="0"/>
        <bgColor rgb="FF2F5496"/>
      </patternFill>
    </fill>
    <fill>
      <patternFill patternType="solid">
        <fgColor theme="4"/>
        <bgColor indexed="64"/>
      </patternFill>
    </fill>
    <fill>
      <patternFill patternType="solid">
        <fgColor theme="4" tint="-0.249977111117893"/>
        <bgColor indexed="64"/>
      </patternFill>
    </fill>
    <fill>
      <patternFill patternType="solid">
        <fgColor theme="4"/>
        <bgColor rgb="FF2F5496"/>
      </patternFill>
    </fill>
    <fill>
      <patternFill patternType="solid">
        <fgColor theme="4"/>
        <bgColor rgb="FFECECEC"/>
      </patternFill>
    </fill>
    <fill>
      <patternFill patternType="solid">
        <fgColor rgb="FF0070C0"/>
        <bgColor rgb="FF2F5496"/>
      </patternFill>
    </fill>
    <fill>
      <patternFill patternType="solid">
        <fgColor rgb="FF0070C0"/>
        <bgColor indexed="64"/>
      </patternFill>
    </fill>
  </fills>
  <borders count="57">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style="thin">
        <color rgb="FF000000"/>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rgb="FF000000"/>
      </top>
      <bottom/>
      <diagonal/>
    </border>
    <border>
      <left style="medium">
        <color indexed="64"/>
      </left>
      <right style="thin">
        <color indexed="64"/>
      </right>
      <top style="medium">
        <color indexed="64"/>
      </top>
      <bottom/>
      <diagonal/>
    </border>
    <border>
      <left/>
      <right/>
      <top style="thin">
        <color rgb="FF000000"/>
      </top>
      <bottom style="thin">
        <color rgb="FF000000"/>
      </bottom>
      <diagonal/>
    </border>
    <border>
      <left style="thin">
        <color indexed="64"/>
      </left>
      <right/>
      <top style="medium">
        <color indexed="64"/>
      </top>
      <bottom/>
      <diagonal/>
    </border>
    <border>
      <left/>
      <right style="thin">
        <color rgb="FF000000"/>
      </right>
      <top/>
      <bottom style="thin">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rgb="FF000000"/>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00"/>
      </right>
      <top style="thin">
        <color rgb="FF000000"/>
      </top>
      <bottom/>
      <diagonal/>
    </border>
    <border>
      <left style="medium">
        <color rgb="FF000000"/>
      </left>
      <right style="medium">
        <color rgb="FF000000"/>
      </right>
      <top/>
      <bottom style="medium">
        <color rgb="FF000000"/>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0" fontId="21" fillId="0" borderId="0" applyNumberFormat="0" applyFill="0" applyBorder="0" applyAlignment="0" applyProtection="0"/>
  </cellStyleXfs>
  <cellXfs count="517">
    <xf numFmtId="0" fontId="0" fillId="0" borderId="0" xfId="0"/>
    <xf numFmtId="0" fontId="9" fillId="0" borderId="0" xfId="0" applyFont="1"/>
    <xf numFmtId="0" fontId="9" fillId="3" borderId="0" xfId="0" applyFont="1" applyFill="1"/>
    <xf numFmtId="0" fontId="9" fillId="3"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0" xfId="0" applyFont="1" applyAlignment="1">
      <alignment horizontal="center" vertical="center" wrapText="1"/>
    </xf>
    <xf numFmtId="4" fontId="9" fillId="0" borderId="3" xfId="0" applyNumberFormat="1" applyFont="1" applyBorder="1" applyAlignment="1">
      <alignment horizontal="center" vertical="center" wrapText="1"/>
    </xf>
    <xf numFmtId="0" fontId="9" fillId="0" borderId="0" xfId="0" applyFont="1" applyAlignment="1">
      <alignment horizontal="center" vertical="center"/>
    </xf>
    <xf numFmtId="0" fontId="15" fillId="4" borderId="19" xfId="0" applyFont="1" applyFill="1" applyBorder="1" applyAlignment="1">
      <alignment horizontal="center" vertical="center"/>
    </xf>
    <xf numFmtId="0" fontId="15" fillId="4" borderId="20" xfId="0" applyFont="1" applyFill="1" applyBorder="1" applyAlignment="1">
      <alignment horizontal="center" vertical="center" wrapText="1"/>
    </xf>
    <xf numFmtId="0" fontId="19" fillId="2" borderId="21" xfId="0" applyFont="1" applyFill="1" applyBorder="1" applyAlignment="1">
      <alignment horizontal="center" vertical="center" wrapText="1"/>
    </xf>
    <xf numFmtId="49" fontId="19" fillId="2" borderId="8" xfId="0" applyNumberFormat="1" applyFont="1" applyFill="1" applyBorder="1" applyAlignment="1">
      <alignment horizontal="center" vertical="center" wrapText="1"/>
    </xf>
    <xf numFmtId="4" fontId="9" fillId="0" borderId="0" xfId="0" applyNumberFormat="1" applyFont="1" applyAlignment="1">
      <alignment horizontal="center" vertical="center" wrapText="1"/>
    </xf>
    <xf numFmtId="0" fontId="12" fillId="0" borderId="16" xfId="0" applyFont="1" applyBorder="1" applyAlignment="1">
      <alignment horizontal="center" vertical="center" wrapText="1"/>
    </xf>
    <xf numFmtId="4" fontId="9" fillId="0" borderId="16" xfId="0" applyNumberFormat="1" applyFont="1" applyBorder="1" applyAlignment="1">
      <alignment horizontal="center" vertical="center" wrapText="1"/>
    </xf>
    <xf numFmtId="0" fontId="13" fillId="0" borderId="3"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4" fontId="9" fillId="0" borderId="17"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xf numFmtId="0" fontId="9" fillId="0" borderId="28" xfId="0" applyFont="1" applyBorder="1" applyAlignment="1">
      <alignment horizontal="center" vertical="center" wrapText="1"/>
    </xf>
    <xf numFmtId="0" fontId="9" fillId="3" borderId="28"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0" borderId="3" xfId="0" applyFont="1" applyBorder="1" applyAlignment="1">
      <alignment horizontal="center" wrapText="1"/>
    </xf>
    <xf numFmtId="0" fontId="9" fillId="0" borderId="7" xfId="0" applyFont="1" applyBorder="1" applyAlignment="1">
      <alignment horizontal="center" vertical="center" wrapText="1"/>
    </xf>
    <xf numFmtId="0" fontId="9" fillId="3" borderId="3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4" fontId="2" fillId="0" borderId="16"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xf numFmtId="0" fontId="2" fillId="0" borderId="24" xfId="0" applyFont="1" applyBorder="1" applyAlignment="1">
      <alignment horizontal="center" vertical="center"/>
    </xf>
    <xf numFmtId="0" fontId="2" fillId="0" borderId="15" xfId="0" applyFont="1" applyBorder="1" applyAlignment="1">
      <alignment horizontal="center" vertical="center" wrapText="1"/>
    </xf>
    <xf numFmtId="49" fontId="2" fillId="0" borderId="3" xfId="0" applyNumberFormat="1" applyFont="1" applyBorder="1" applyAlignment="1">
      <alignment horizontal="center" vertical="center" wrapText="1"/>
    </xf>
    <xf numFmtId="4" fontId="2" fillId="0" borderId="15" xfId="0" applyNumberFormat="1" applyFont="1" applyBorder="1" applyAlignment="1">
      <alignment horizontal="center" vertical="center" wrapText="1"/>
    </xf>
    <xf numFmtId="0" fontId="2" fillId="0" borderId="25" xfId="0" applyFont="1" applyBorder="1" applyAlignment="1">
      <alignment horizontal="center" vertical="center"/>
    </xf>
    <xf numFmtId="0" fontId="18" fillId="0" borderId="15"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5" xfId="0" applyFont="1" applyBorder="1" applyAlignment="1">
      <alignment horizontal="center" vertical="center"/>
    </xf>
    <xf numFmtId="4" fontId="2" fillId="0" borderId="3" xfId="0" applyNumberFormat="1" applyFont="1" applyBorder="1" applyAlignment="1">
      <alignment horizontal="center" vertical="center" wrapText="1"/>
    </xf>
    <xf numFmtId="0" fontId="9" fillId="0" borderId="3" xfId="0" applyFont="1" applyBorder="1" applyAlignment="1">
      <alignment vertical="center" wrapText="1"/>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3" borderId="0" xfId="0" applyFont="1" applyFill="1" applyBorder="1" applyAlignment="1">
      <alignment horizontal="center" vertical="center" wrapText="1"/>
    </xf>
    <xf numFmtId="164" fontId="16" fillId="0" borderId="18" xfId="0" applyNumberFormat="1" applyFont="1" applyBorder="1"/>
    <xf numFmtId="0" fontId="17" fillId="0" borderId="0"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2" fillId="0" borderId="0" xfId="0" applyFont="1" applyFill="1"/>
    <xf numFmtId="0" fontId="9" fillId="0" borderId="9" xfId="0" applyFont="1" applyBorder="1" applyAlignment="1">
      <alignment horizontal="center" wrapText="1"/>
    </xf>
    <xf numFmtId="0" fontId="9" fillId="0" borderId="0" xfId="0" applyFont="1" applyBorder="1" applyAlignment="1">
      <alignment horizontal="center" wrapText="1"/>
    </xf>
    <xf numFmtId="0" fontId="9"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2" fillId="0" borderId="0" xfId="0" applyFont="1" applyBorder="1" applyAlignment="1">
      <alignment horizontal="center" vertical="center" wrapText="1"/>
    </xf>
    <xf numFmtId="4" fontId="2" fillId="0" borderId="0"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3" borderId="0" xfId="0" applyFont="1" applyFill="1"/>
    <xf numFmtId="0" fontId="2" fillId="0" borderId="36" xfId="0" applyFont="1" applyBorder="1" applyAlignment="1">
      <alignment horizontal="left" vertical="center"/>
    </xf>
    <xf numFmtId="0" fontId="2" fillId="0" borderId="34" xfId="0" applyFont="1" applyBorder="1" applyAlignment="1">
      <alignment horizontal="left" vertical="center" wrapText="1"/>
    </xf>
    <xf numFmtId="0" fontId="2" fillId="0" borderId="34" xfId="0" applyFont="1" applyBorder="1" applyAlignment="1">
      <alignment horizontal="center" vertical="center" wrapText="1"/>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7" xfId="0" applyFont="1" applyBorder="1" applyAlignment="1">
      <alignment horizontal="left" vertical="center"/>
    </xf>
    <xf numFmtId="0" fontId="2" fillId="0" borderId="7" xfId="0" applyFont="1" applyBorder="1" applyAlignment="1">
      <alignment horizontal="center" vertical="center" wrapText="1"/>
    </xf>
    <xf numFmtId="0" fontId="2" fillId="0" borderId="11" xfId="0" applyFont="1" applyBorder="1" applyAlignment="1">
      <alignment horizontal="left" vertical="center"/>
    </xf>
    <xf numFmtId="0" fontId="2" fillId="0" borderId="11" xfId="0" applyFont="1" applyBorder="1" applyAlignment="1">
      <alignment horizontal="center" vertical="center" wrapText="1"/>
    </xf>
    <xf numFmtId="0" fontId="2" fillId="0" borderId="11" xfId="0" applyFont="1" applyBorder="1" applyAlignment="1">
      <alignment wrapText="1"/>
    </xf>
    <xf numFmtId="0" fontId="23" fillId="0" borderId="2" xfId="0" applyFont="1" applyBorder="1" applyAlignment="1">
      <alignment horizontal="center" vertical="center" wrapText="1"/>
    </xf>
    <xf numFmtId="0" fontId="2" fillId="3" borderId="0" xfId="0" applyFont="1" applyFill="1" applyBorder="1" applyAlignment="1">
      <alignment horizontal="center" vertical="center" wrapText="1"/>
    </xf>
    <xf numFmtId="165" fontId="2" fillId="0" borderId="2" xfId="0" applyNumberFormat="1" applyFont="1" applyBorder="1" applyAlignment="1">
      <alignment horizontal="center" vertical="center" wrapText="1"/>
    </xf>
    <xf numFmtId="165" fontId="9" fillId="0" borderId="16" xfId="0" applyNumberFormat="1" applyFont="1" applyBorder="1" applyAlignment="1">
      <alignment horizontal="center" vertical="center"/>
    </xf>
    <xf numFmtId="165" fontId="9" fillId="0" borderId="3" xfId="0" applyNumberFormat="1" applyFont="1" applyBorder="1" applyAlignment="1">
      <alignment horizontal="center" vertical="center"/>
    </xf>
    <xf numFmtId="165" fontId="9" fillId="0" borderId="3" xfId="0" applyNumberFormat="1" applyFont="1" applyBorder="1" applyAlignment="1">
      <alignment horizontal="center" vertical="center" wrapText="1"/>
    </xf>
    <xf numFmtId="165" fontId="9" fillId="0" borderId="3" xfId="1" applyNumberFormat="1" applyFont="1" applyFill="1" applyBorder="1" applyAlignment="1">
      <alignment horizontal="center" vertical="center"/>
    </xf>
    <xf numFmtId="165" fontId="8" fillId="0" borderId="3" xfId="1" applyNumberFormat="1" applyFont="1" applyFill="1" applyBorder="1" applyAlignment="1">
      <alignment horizontal="center" vertical="center"/>
    </xf>
    <xf numFmtId="165" fontId="9" fillId="0" borderId="15" xfId="1" applyNumberFormat="1" applyFont="1" applyFill="1" applyBorder="1" applyAlignment="1">
      <alignment horizontal="center" vertical="center"/>
    </xf>
    <xf numFmtId="165" fontId="9" fillId="0" borderId="17" xfId="0" applyNumberFormat="1" applyFont="1" applyBorder="1" applyAlignment="1">
      <alignment horizontal="center" vertical="center"/>
    </xf>
    <xf numFmtId="165" fontId="2" fillId="0" borderId="17" xfId="0" applyNumberFormat="1" applyFont="1" applyBorder="1" applyAlignment="1">
      <alignment horizontal="center" vertical="center"/>
    </xf>
    <xf numFmtId="165" fontId="2" fillId="0" borderId="3" xfId="0" applyNumberFormat="1" applyFont="1" applyBorder="1" applyAlignment="1">
      <alignment horizontal="center" vertical="center"/>
    </xf>
    <xf numFmtId="165" fontId="2" fillId="0" borderId="15"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1" xfId="0" applyFont="1" applyBorder="1" applyAlignment="1">
      <alignment horizontal="center" vertical="center"/>
    </xf>
    <xf numFmtId="0" fontId="2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5" fillId="0" borderId="0" xfId="0" applyFont="1"/>
    <xf numFmtId="0" fontId="26" fillId="0" borderId="0" xfId="0" applyFont="1"/>
    <xf numFmtId="165" fontId="25" fillId="0" borderId="0" xfId="0" applyNumberFormat="1" applyFont="1"/>
    <xf numFmtId="0" fontId="25" fillId="3" borderId="0" xfId="0" applyFont="1" applyFill="1"/>
    <xf numFmtId="0" fontId="25" fillId="3" borderId="3" xfId="0" applyFont="1" applyFill="1" applyBorder="1"/>
    <xf numFmtId="0" fontId="9" fillId="3" borderId="3" xfId="0" applyFont="1" applyFill="1" applyBorder="1"/>
    <xf numFmtId="0" fontId="25" fillId="0" borderId="3" xfId="0" applyFont="1" applyBorder="1" applyAlignment="1">
      <alignment horizontal="center" vertical="center" wrapText="1"/>
    </xf>
    <xf numFmtId="0" fontId="25" fillId="0" borderId="0" xfId="0" applyFont="1" applyFill="1"/>
    <xf numFmtId="0" fontId="16" fillId="3" borderId="0" xfId="0" applyFont="1" applyFill="1" applyAlignment="1">
      <alignment horizontal="center" vertical="center" wrapText="1"/>
    </xf>
    <xf numFmtId="0" fontId="25" fillId="0" borderId="3" xfId="0" applyFont="1" applyBorder="1" applyAlignment="1">
      <alignment horizontal="center" vertical="center"/>
    </xf>
    <xf numFmtId="0" fontId="25" fillId="0" borderId="9" xfId="0" applyFont="1" applyBorder="1" applyAlignment="1">
      <alignment horizontal="center" vertical="center"/>
    </xf>
    <xf numFmtId="0" fontId="25" fillId="0" borderId="9" xfId="0" applyFont="1" applyBorder="1" applyAlignment="1">
      <alignment horizontal="center" vertical="center" wrapText="1"/>
    </xf>
    <xf numFmtId="0" fontId="25" fillId="0" borderId="0" xfId="0" applyFont="1" applyBorder="1" applyAlignment="1">
      <alignment horizontal="center" vertical="center"/>
    </xf>
    <xf numFmtId="0" fontId="25" fillId="3" borderId="3" xfId="0" applyFont="1" applyFill="1" applyBorder="1" applyAlignment="1">
      <alignment horizontal="center" vertical="center" wrapText="1"/>
    </xf>
    <xf numFmtId="0" fontId="18" fillId="0" borderId="4"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8" fillId="0" borderId="3" xfId="0" applyFont="1" applyBorder="1" applyAlignment="1">
      <alignment horizontal="center" vertical="center" wrapText="1"/>
    </xf>
    <xf numFmtId="0" fontId="31" fillId="3" borderId="3" xfId="0" applyFont="1" applyFill="1" applyBorder="1" applyAlignment="1">
      <alignment horizontal="center" vertical="center" wrapText="1"/>
    </xf>
    <xf numFmtId="0" fontId="2" fillId="3" borderId="17" xfId="0" applyFont="1" applyFill="1" applyBorder="1" applyAlignment="1">
      <alignment horizontal="center" vertical="center" wrapText="1"/>
    </xf>
    <xf numFmtId="165" fontId="2" fillId="0" borderId="0" xfId="0" applyNumberFormat="1" applyFont="1" applyBorder="1" applyAlignment="1">
      <alignment horizontal="center" vertical="center" wrapText="1"/>
    </xf>
    <xf numFmtId="0" fontId="25" fillId="3" borderId="0" xfId="0" applyFont="1" applyFill="1" applyBorder="1" applyAlignment="1">
      <alignment horizontal="center" vertical="center" wrapText="1"/>
    </xf>
    <xf numFmtId="0" fontId="9" fillId="0" borderId="0" xfId="0" applyFont="1" applyFill="1"/>
    <xf numFmtId="0" fontId="2" fillId="0" borderId="38"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2" fillId="0" borderId="7" xfId="0" applyFont="1" applyBorder="1" applyAlignment="1">
      <alignment horizontal="center" wrapText="1"/>
    </xf>
    <xf numFmtId="0" fontId="2" fillId="0" borderId="31" xfId="0" applyFont="1" applyBorder="1" applyAlignment="1">
      <alignment horizontal="center" vertical="center" wrapText="1"/>
    </xf>
    <xf numFmtId="0" fontId="2" fillId="0" borderId="28" xfId="0" applyFont="1" applyBorder="1" applyAlignment="1">
      <alignment horizontal="center" wrapText="1"/>
    </xf>
    <xf numFmtId="0" fontId="2" fillId="0" borderId="2" xfId="0" applyFont="1" applyBorder="1" applyAlignment="1">
      <alignment horizontal="center" wrapText="1"/>
    </xf>
    <xf numFmtId="0" fontId="2" fillId="0" borderId="3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9" xfId="0" applyFont="1" applyBorder="1" applyAlignment="1">
      <alignment horizontal="center" vertical="center" wrapText="1"/>
    </xf>
    <xf numFmtId="4" fontId="2" fillId="0" borderId="9" xfId="0" applyNumberFormat="1" applyFont="1" applyBorder="1" applyAlignment="1">
      <alignment horizontal="center" vertical="center" wrapText="1"/>
    </xf>
    <xf numFmtId="0" fontId="2" fillId="0" borderId="0" xfId="0" applyFont="1" applyBorder="1" applyAlignment="1">
      <alignment horizontal="center" vertical="center"/>
    </xf>
    <xf numFmtId="0" fontId="2" fillId="3" borderId="3" xfId="0" applyFont="1" applyFill="1" applyBorder="1"/>
    <xf numFmtId="0" fontId="27" fillId="6" borderId="33" xfId="0" applyFont="1" applyFill="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7" fillId="0" borderId="0" xfId="0" applyFont="1" applyFill="1" applyBorder="1" applyAlignment="1">
      <alignment horizontal="center" vertical="center" wrapText="1"/>
    </xf>
    <xf numFmtId="0" fontId="9" fillId="0" borderId="3" xfId="0" applyFont="1" applyBorder="1" applyAlignment="1">
      <alignment horizontal="center"/>
    </xf>
    <xf numFmtId="0" fontId="9" fillId="0" borderId="3" xfId="0" applyFont="1" applyBorder="1" applyAlignment="1">
      <alignment horizontal="left" vertical="center" wrapText="1"/>
    </xf>
    <xf numFmtId="0" fontId="9" fillId="0" borderId="3" xfId="0" applyFont="1" applyBorder="1" applyAlignment="1">
      <alignment wrapText="1"/>
    </xf>
    <xf numFmtId="0" fontId="8" fillId="0" borderId="3" xfId="0" applyFont="1" applyBorder="1" applyAlignment="1">
      <alignment horizontal="left" vertical="center" wrapText="1"/>
    </xf>
    <xf numFmtId="0" fontId="8" fillId="0" borderId="3" xfId="0" applyFont="1" applyBorder="1" applyAlignment="1">
      <alignment vertical="center" wrapText="1"/>
    </xf>
    <xf numFmtId="0" fontId="12" fillId="0" borderId="3" xfId="0" applyFont="1" applyBorder="1" applyAlignment="1">
      <alignment vertical="center" wrapText="1"/>
    </xf>
    <xf numFmtId="0" fontId="10" fillId="0" borderId="3" xfId="0" applyFont="1" applyBorder="1" applyAlignment="1">
      <alignment horizontal="center" vertical="center" wrapText="1" readingOrder="1"/>
    </xf>
    <xf numFmtId="0" fontId="10" fillId="0" borderId="3" xfId="0" applyFont="1" applyBorder="1" applyAlignment="1">
      <alignment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7" fillId="0" borderId="30"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3" fillId="0" borderId="0" xfId="0" applyFont="1" applyFill="1"/>
    <xf numFmtId="0" fontId="12" fillId="0" borderId="3"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65" fontId="9" fillId="0" borderId="4" xfId="0" applyNumberFormat="1" applyFont="1" applyBorder="1" applyAlignment="1">
      <alignment horizontal="center" vertical="center"/>
    </xf>
    <xf numFmtId="0" fontId="9" fillId="0" borderId="0" xfId="0" applyFont="1" applyBorder="1" applyAlignment="1">
      <alignment horizontal="right" vertical="center" wrapText="1"/>
    </xf>
    <xf numFmtId="0" fontId="9" fillId="0" borderId="0" xfId="0" applyFont="1" applyBorder="1" applyAlignment="1">
      <alignment horizontal="center"/>
    </xf>
    <xf numFmtId="165" fontId="2" fillId="0" borderId="7" xfId="0" applyNumberFormat="1" applyFont="1" applyBorder="1" applyAlignment="1">
      <alignment horizontal="center" vertical="center" wrapText="1"/>
    </xf>
    <xf numFmtId="165" fontId="2" fillId="0" borderId="11" xfId="0" applyNumberFormat="1" applyFont="1" applyBorder="1" applyAlignment="1">
      <alignment horizontal="center" vertical="center" wrapText="1"/>
    </xf>
    <xf numFmtId="165" fontId="2" fillId="0" borderId="1" xfId="0" applyNumberFormat="1" applyFont="1" applyBorder="1" applyAlignment="1">
      <alignment horizontal="center" vertical="center"/>
    </xf>
    <xf numFmtId="165" fontId="8" fillId="0" borderId="3" xfId="1" applyNumberFormat="1" applyFont="1" applyFill="1" applyBorder="1" applyAlignment="1">
      <alignment horizontal="center" vertical="center" wrapText="1"/>
    </xf>
    <xf numFmtId="165" fontId="8" fillId="0" borderId="17" xfId="1" applyNumberFormat="1" applyFont="1" applyFill="1" applyBorder="1" applyAlignment="1">
      <alignment horizontal="center" vertical="center" wrapText="1"/>
    </xf>
    <xf numFmtId="165" fontId="8" fillId="0" borderId="17" xfId="0" applyNumberFormat="1" applyFont="1" applyBorder="1" applyAlignment="1">
      <alignment horizontal="center" vertical="center" wrapText="1"/>
    </xf>
    <xf numFmtId="165" fontId="9" fillId="0" borderId="3" xfId="1" applyNumberFormat="1" applyFont="1" applyFill="1" applyBorder="1" applyAlignment="1">
      <alignment horizontal="center" vertical="center" wrapText="1"/>
    </xf>
    <xf numFmtId="165" fontId="9" fillId="0" borderId="15" xfId="1" applyNumberFormat="1" applyFont="1" applyFill="1" applyBorder="1" applyAlignment="1">
      <alignment horizontal="center" vertical="center" wrapText="1"/>
    </xf>
    <xf numFmtId="165" fontId="9" fillId="0" borderId="3" xfId="2" applyNumberFormat="1" applyFont="1" applyFill="1" applyBorder="1" applyAlignment="1">
      <alignment horizontal="center" vertical="center"/>
    </xf>
    <xf numFmtId="165" fontId="9" fillId="0" borderId="3" xfId="2" applyNumberFormat="1" applyFont="1" applyBorder="1" applyAlignment="1">
      <alignment horizontal="center" vertical="center"/>
    </xf>
    <xf numFmtId="165" fontId="8" fillId="0" borderId="3" xfId="0" applyNumberFormat="1" applyFont="1" applyBorder="1" applyAlignment="1">
      <alignment horizontal="center" vertical="center" wrapText="1"/>
    </xf>
    <xf numFmtId="165" fontId="9" fillId="0" borderId="15" xfId="2" applyNumberFormat="1" applyFont="1" applyBorder="1" applyAlignment="1">
      <alignment horizontal="center" vertical="center"/>
    </xf>
    <xf numFmtId="165" fontId="9" fillId="0" borderId="15" xfId="0" applyNumberFormat="1" applyFont="1" applyBorder="1" applyAlignment="1">
      <alignment horizontal="center" vertical="center"/>
    </xf>
    <xf numFmtId="4" fontId="18" fillId="0" borderId="34" xfId="0" applyNumberFormat="1" applyFont="1" applyBorder="1" applyAlignment="1">
      <alignment horizontal="left" vertical="center" wrapText="1"/>
    </xf>
    <xf numFmtId="165" fontId="18" fillId="0" borderId="34" xfId="0" applyNumberFormat="1" applyFont="1" applyBorder="1" applyAlignment="1">
      <alignment horizontal="center" vertical="center"/>
    </xf>
    <xf numFmtId="165" fontId="18" fillId="0" borderId="28" xfId="0" applyNumberFormat="1" applyFont="1" applyBorder="1" applyAlignment="1">
      <alignment horizontal="center" vertical="center"/>
    </xf>
    <xf numFmtId="165" fontId="30" fillId="0" borderId="18" xfId="0" applyNumberFormat="1" applyFont="1" applyBorder="1"/>
    <xf numFmtId="0" fontId="30" fillId="0" borderId="0" xfId="0" applyFont="1" applyAlignment="1">
      <alignment horizontal="right"/>
    </xf>
    <xf numFmtId="165" fontId="2" fillId="0" borderId="15"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9" fillId="0" borderId="3" xfId="0" applyFont="1" applyBorder="1" applyAlignment="1">
      <alignment horizontal="center" vertical="center" wrapText="1"/>
    </xf>
    <xf numFmtId="165" fontId="2" fillId="0" borderId="15" xfId="1" applyNumberFormat="1" applyFont="1" applyFill="1" applyBorder="1" applyAlignment="1">
      <alignment horizontal="center" vertical="center"/>
    </xf>
    <xf numFmtId="0" fontId="37"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5" fillId="3" borderId="15" xfId="0" applyFont="1" applyFill="1" applyBorder="1" applyAlignment="1">
      <alignment horizontal="center" vertical="center" wrapText="1"/>
    </xf>
    <xf numFmtId="0" fontId="0" fillId="0" borderId="3" xfId="0" applyBorder="1" applyAlignment="1">
      <alignment horizontal="center" vertical="center" wrapText="1"/>
    </xf>
    <xf numFmtId="0" fontId="9"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9"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6" fillId="0" borderId="3" xfId="0" applyFont="1" applyBorder="1" applyAlignment="1">
      <alignment horizontal="center" vertical="center"/>
    </xf>
    <xf numFmtId="0" fontId="25" fillId="3" borderId="15" xfId="0" applyFont="1" applyFill="1" applyBorder="1" applyAlignment="1">
      <alignment horizontal="center" vertical="center" wrapText="1"/>
    </xf>
    <xf numFmtId="4" fontId="9" fillId="0" borderId="0" xfId="0" applyNumberFormat="1" applyFont="1" applyBorder="1" applyAlignment="1">
      <alignment horizontal="center" vertical="center" wrapText="1"/>
    </xf>
    <xf numFmtId="0" fontId="7" fillId="0" borderId="13" xfId="0" applyFont="1" applyFill="1" applyBorder="1" applyAlignment="1">
      <alignment horizontal="center" vertical="center" wrapText="1"/>
    </xf>
    <xf numFmtId="0" fontId="25" fillId="3" borderId="0" xfId="0" applyFont="1" applyFill="1" applyBorder="1"/>
    <xf numFmtId="0" fontId="25" fillId="3" borderId="8" xfId="0" applyFont="1" applyFill="1" applyBorder="1" applyAlignment="1">
      <alignment horizontal="center" vertical="center" wrapText="1"/>
    </xf>
    <xf numFmtId="0" fontId="39" fillId="0" borderId="0" xfId="0" applyFont="1"/>
    <xf numFmtId="0" fontId="8" fillId="0"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3" xfId="0" applyFont="1" applyBorder="1" applyAlignment="1">
      <alignment horizontal="center" vertical="center" wrapText="1"/>
    </xf>
    <xf numFmtId="0" fontId="25" fillId="3" borderId="15" xfId="0" applyFont="1" applyFill="1" applyBorder="1" applyAlignment="1">
      <alignment horizontal="center" vertical="center" wrapText="1"/>
    </xf>
    <xf numFmtId="0" fontId="9" fillId="0" borderId="17" xfId="0" applyFont="1" applyBorder="1" applyAlignment="1">
      <alignment horizontal="center"/>
    </xf>
    <xf numFmtId="0" fontId="8"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2" fillId="0" borderId="17" xfId="0" applyFont="1" applyBorder="1" applyAlignment="1">
      <alignment horizontal="center" vertical="center" wrapText="1"/>
    </xf>
    <xf numFmtId="0" fontId="0" fillId="0" borderId="15" xfId="0" applyBorder="1" applyAlignment="1">
      <alignment horizontal="center" vertical="center" wrapText="1"/>
    </xf>
    <xf numFmtId="0" fontId="8" fillId="0" borderId="1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9" fillId="0" borderId="3" xfId="0" applyFont="1" applyBorder="1" applyAlignment="1">
      <alignment horizontal="center" vertical="center"/>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9" fillId="0" borderId="16" xfId="0" applyFont="1" applyBorder="1" applyAlignment="1">
      <alignment horizontal="center" vertical="center" wrapText="1"/>
    </xf>
    <xf numFmtId="0" fontId="2" fillId="0" borderId="4" xfId="0" applyFont="1" applyBorder="1" applyAlignment="1">
      <alignment horizontal="center" vertical="center"/>
    </xf>
    <xf numFmtId="0" fontId="2" fillId="0" borderId="6" xfId="0" applyFont="1" applyBorder="1" applyAlignment="1">
      <alignment horizontal="center" vertical="center"/>
    </xf>
    <xf numFmtId="44" fontId="8" fillId="0" borderId="3" xfId="1" applyFont="1" applyFill="1" applyBorder="1" applyAlignment="1">
      <alignment horizontal="center" vertical="center" wrapText="1"/>
    </xf>
    <xf numFmtId="0" fontId="9" fillId="0" borderId="6" xfId="0" applyFont="1" applyBorder="1" applyAlignment="1">
      <alignment horizontal="center" vertical="center"/>
    </xf>
    <xf numFmtId="0" fontId="8" fillId="0" borderId="4"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9"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3" borderId="26" xfId="0" applyFont="1" applyFill="1" applyBorder="1" applyAlignment="1">
      <alignment horizontal="center"/>
    </xf>
    <xf numFmtId="0" fontId="9" fillId="3" borderId="0" xfId="0" applyFont="1" applyFill="1" applyAlignment="1">
      <alignment horizontal="center"/>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28" fillId="2" borderId="3" xfId="0" applyFont="1" applyFill="1" applyBorder="1" applyAlignment="1">
      <alignment horizontal="center" vertical="center" wrapText="1"/>
    </xf>
    <xf numFmtId="49" fontId="33" fillId="2" borderId="3" xfId="0" applyNumberFormat="1" applyFont="1" applyFill="1" applyBorder="1" applyAlignment="1">
      <alignment horizontal="center" vertical="center"/>
    </xf>
    <xf numFmtId="0" fontId="32" fillId="3" borderId="3" xfId="0" applyFont="1" applyFill="1" applyBorder="1" applyAlignment="1">
      <alignment vertical="center"/>
    </xf>
    <xf numFmtId="0" fontId="9" fillId="0" borderId="15" xfId="0" applyFont="1" applyBorder="1" applyAlignment="1">
      <alignment horizontal="center" wrapText="1"/>
    </xf>
    <xf numFmtId="0" fontId="9" fillId="0" borderId="16" xfId="0" applyFont="1" applyBorder="1" applyAlignment="1">
      <alignment horizontal="center" wrapText="1"/>
    </xf>
    <xf numFmtId="0" fontId="9" fillId="0" borderId="17" xfId="0" applyFont="1" applyBorder="1" applyAlignment="1">
      <alignment horizontal="center" wrapText="1"/>
    </xf>
    <xf numFmtId="0" fontId="9" fillId="0" borderId="15" xfId="0" applyFont="1" applyBorder="1" applyAlignment="1">
      <alignment horizontal="right" vertical="center" wrapText="1"/>
    </xf>
    <xf numFmtId="0" fontId="9" fillId="0" borderId="16" xfId="0" applyFont="1" applyBorder="1" applyAlignment="1">
      <alignment horizontal="right" vertical="center" wrapText="1"/>
    </xf>
    <xf numFmtId="0" fontId="9" fillId="0" borderId="17" xfId="0" applyFont="1" applyBorder="1" applyAlignment="1">
      <alignment horizontal="right" vertical="center" wrapText="1"/>
    </xf>
    <xf numFmtId="165" fontId="9" fillId="0" borderId="15" xfId="0" applyNumberFormat="1" applyFont="1" applyBorder="1" applyAlignment="1">
      <alignment horizontal="center" vertical="center" wrapText="1"/>
    </xf>
    <xf numFmtId="165" fontId="9" fillId="0" borderId="16"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8" fillId="0" borderId="3" xfId="0" applyFont="1" applyBorder="1" applyAlignment="1">
      <alignment horizontal="center" vertical="center" wrapText="1"/>
    </xf>
    <xf numFmtId="0" fontId="2" fillId="3" borderId="17" xfId="0" applyFont="1" applyFill="1" applyBorder="1" applyAlignment="1">
      <alignment horizontal="center" vertical="center" wrapText="1"/>
    </xf>
    <xf numFmtId="0" fontId="25" fillId="3" borderId="3" xfId="0" applyFont="1" applyFill="1" applyBorder="1" applyAlignment="1">
      <alignment horizontal="center" vertical="center"/>
    </xf>
    <xf numFmtId="0" fontId="2" fillId="0" borderId="3" xfId="0" applyFont="1" applyBorder="1" applyAlignment="1">
      <alignment horizontal="center" vertical="center" wrapText="1"/>
    </xf>
    <xf numFmtId="0" fontId="2" fillId="3" borderId="3"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2" fillId="0" borderId="1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9" fillId="0" borderId="8" xfId="0" applyFont="1" applyBorder="1" applyAlignment="1">
      <alignment horizontal="center" vertical="center"/>
    </xf>
    <xf numFmtId="0" fontId="9" fillId="0" borderId="10" xfId="0" applyFont="1" applyBorder="1" applyAlignment="1">
      <alignment horizontal="center" vertical="center"/>
    </xf>
    <xf numFmtId="0" fontId="9" fillId="0" borderId="26" xfId="0" applyFont="1" applyBorder="1" applyAlignment="1">
      <alignment horizontal="center" vertical="center"/>
    </xf>
    <xf numFmtId="0" fontId="9" fillId="0" borderId="29" xfId="0" applyFont="1" applyBorder="1" applyAlignment="1">
      <alignment horizontal="center" vertical="center"/>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6" fillId="0" borderId="24" xfId="0" applyFont="1" applyFill="1" applyBorder="1" applyAlignment="1">
      <alignment horizontal="center" vertical="center"/>
    </xf>
    <xf numFmtId="0" fontId="6" fillId="0" borderId="3" xfId="0" applyFont="1" applyFill="1" applyBorder="1" applyAlignment="1">
      <alignment horizontal="center" vertical="center"/>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4" fontId="10" fillId="0" borderId="3" xfId="0" applyNumberFormat="1" applyFont="1" applyFill="1" applyBorder="1" applyAlignment="1">
      <alignment vertical="center"/>
    </xf>
    <xf numFmtId="15" fontId="9" fillId="0" borderId="3" xfId="0" applyNumberFormat="1" applyFont="1" applyFill="1" applyBorder="1" applyAlignment="1">
      <alignment horizontal="center" vertical="center"/>
    </xf>
    <xf numFmtId="4" fontId="8" fillId="0" borderId="3" xfId="0" applyNumberFormat="1" applyFont="1" applyFill="1" applyBorder="1" applyAlignment="1">
      <alignment horizontal="center" vertical="center" wrapText="1"/>
    </xf>
    <xf numFmtId="0" fontId="9" fillId="0" borderId="0" xfId="0" applyFont="1" applyFill="1" applyAlignment="1">
      <alignment horizontal="center" vertical="center" wrapText="1"/>
    </xf>
    <xf numFmtId="4" fontId="10" fillId="0" borderId="3" xfId="0" applyNumberFormat="1" applyFont="1" applyFill="1" applyBorder="1" applyAlignment="1">
      <alignment horizontal="center" vertical="center" wrapText="1"/>
    </xf>
    <xf numFmtId="0" fontId="6" fillId="0" borderId="25" xfId="0" applyFont="1" applyFill="1" applyBorder="1" applyAlignment="1">
      <alignment horizontal="center" vertical="center"/>
    </xf>
    <xf numFmtId="0" fontId="6" fillId="0" borderId="15"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5" xfId="0" applyFont="1" applyFill="1" applyBorder="1" applyAlignment="1">
      <alignment horizontal="center" vertical="center" wrapText="1"/>
    </xf>
    <xf numFmtId="4" fontId="9" fillId="0" borderId="15" xfId="1" applyNumberFormat="1"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0" xfId="0" applyFont="1" applyFill="1" applyBorder="1" applyAlignment="1">
      <alignment horizontal="center" vertical="center" wrapText="1"/>
    </xf>
    <xf numFmtId="17" fontId="9"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 fontId="9" fillId="0" borderId="3" xfId="1" applyNumberFormat="1" applyFont="1" applyFill="1" applyBorder="1" applyAlignment="1">
      <alignment horizontal="center" vertical="center"/>
    </xf>
    <xf numFmtId="0" fontId="9" fillId="0" borderId="0" xfId="0" applyFont="1" applyFill="1" applyBorder="1" applyAlignment="1">
      <alignment horizontal="center"/>
    </xf>
    <xf numFmtId="4" fontId="9"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4" fontId="9" fillId="0" borderId="15"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4" fontId="9" fillId="0" borderId="0" xfId="0" applyNumberFormat="1" applyFont="1" applyFill="1" applyBorder="1" applyAlignment="1">
      <alignment vertical="center" wrapText="1"/>
    </xf>
    <xf numFmtId="165" fontId="6" fillId="0" borderId="18" xfId="0" applyNumberFormat="1" applyFont="1" applyFill="1" applyBorder="1" applyAlignment="1">
      <alignment horizontal="center" vertical="center"/>
    </xf>
    <xf numFmtId="0" fontId="9" fillId="0" borderId="0" xfId="0" applyFont="1" applyFill="1" applyBorder="1"/>
    <xf numFmtId="0" fontId="9" fillId="0" borderId="17" xfId="0" applyFont="1" applyFill="1" applyBorder="1"/>
    <xf numFmtId="0" fontId="38" fillId="5" borderId="44" xfId="0" applyFont="1" applyFill="1" applyBorder="1" applyAlignment="1">
      <alignment horizontal="center" vertical="center"/>
    </xf>
    <xf numFmtId="0" fontId="38" fillId="5" borderId="45" xfId="0" applyFont="1" applyFill="1" applyBorder="1" applyAlignment="1">
      <alignment horizontal="center" vertical="center"/>
    </xf>
    <xf numFmtId="0" fontId="38" fillId="5" borderId="46" xfId="0" applyFont="1" applyFill="1" applyBorder="1" applyAlignment="1">
      <alignment horizontal="center" vertical="center"/>
    </xf>
    <xf numFmtId="0" fontId="5" fillId="7" borderId="23" xfId="0" applyFont="1" applyFill="1" applyBorder="1" applyAlignment="1">
      <alignment horizontal="center" vertical="center" wrapText="1"/>
    </xf>
    <xf numFmtId="0" fontId="5" fillId="7" borderId="47" xfId="0" applyFont="1" applyFill="1" applyBorder="1" applyAlignment="1">
      <alignment horizontal="center" vertical="center" wrapText="1"/>
    </xf>
    <xf numFmtId="0" fontId="7" fillId="7" borderId="47" xfId="0" applyFont="1" applyFill="1" applyBorder="1" applyAlignment="1">
      <alignment horizontal="center" vertical="center" wrapText="1"/>
    </xf>
    <xf numFmtId="165" fontId="7" fillId="7" borderId="47" xfId="0" applyNumberFormat="1" applyFont="1" applyFill="1" applyBorder="1" applyAlignment="1">
      <alignment horizontal="center" vertical="center" wrapText="1"/>
    </xf>
    <xf numFmtId="0" fontId="7" fillId="7" borderId="48" xfId="0" applyFont="1" applyFill="1" applyBorder="1" applyAlignment="1">
      <alignment horizontal="center" vertical="center" wrapText="1"/>
    </xf>
    <xf numFmtId="0" fontId="7" fillId="7" borderId="49" xfId="0" applyFont="1" applyFill="1" applyBorder="1" applyAlignment="1">
      <alignment horizontal="center" vertical="center" wrapText="1"/>
    </xf>
    <xf numFmtId="0" fontId="7" fillId="5" borderId="50" xfId="0" applyFont="1" applyFill="1" applyBorder="1" applyAlignment="1">
      <alignment horizontal="center" vertical="center" wrapText="1"/>
    </xf>
    <xf numFmtId="0" fontId="9" fillId="5" borderId="0" xfId="0" applyFont="1" applyFill="1"/>
    <xf numFmtId="49" fontId="14" fillId="8" borderId="0" xfId="0" applyNumberFormat="1" applyFont="1" applyFill="1" applyAlignment="1">
      <alignment horizontal="center" vertical="center"/>
    </xf>
    <xf numFmtId="49" fontId="14" fillId="8" borderId="29" xfId="0" applyNumberFormat="1" applyFont="1" applyFill="1" applyBorder="1" applyAlignment="1">
      <alignment horizontal="center" vertical="center"/>
    </xf>
    <xf numFmtId="0" fontId="14" fillId="5" borderId="16" xfId="0" applyFont="1" applyFill="1" applyBorder="1" applyAlignment="1">
      <alignment horizontal="center" vertical="center"/>
    </xf>
    <xf numFmtId="0" fontId="14" fillId="5" borderId="16" xfId="0" applyFont="1" applyFill="1" applyBorder="1" applyAlignment="1">
      <alignment horizontal="center" vertical="center" wrapText="1"/>
    </xf>
    <xf numFmtId="0" fontId="17" fillId="7" borderId="3" xfId="0" applyFont="1" applyFill="1" applyBorder="1" applyAlignment="1">
      <alignment horizontal="center" vertical="center" wrapText="1"/>
    </xf>
    <xf numFmtId="165" fontId="17" fillId="7" borderId="3" xfId="0" applyNumberFormat="1" applyFont="1" applyFill="1" applyBorder="1" applyAlignment="1">
      <alignment horizontal="center" vertical="center" wrapText="1"/>
    </xf>
    <xf numFmtId="0" fontId="2" fillId="5" borderId="3"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3" fillId="5" borderId="0" xfId="0" applyFont="1" applyFill="1" applyAlignment="1">
      <alignment vertical="center"/>
    </xf>
    <xf numFmtId="0" fontId="14" fillId="5" borderId="0" xfId="0" applyFont="1" applyFill="1" applyAlignment="1">
      <alignment vertical="center"/>
    </xf>
    <xf numFmtId="165" fontId="14" fillId="5" borderId="0" xfId="0" applyNumberFormat="1" applyFont="1" applyFill="1" applyAlignment="1">
      <alignment vertical="center"/>
    </xf>
    <xf numFmtId="0" fontId="7" fillId="5" borderId="0" xfId="0" applyFont="1" applyFill="1" applyAlignment="1">
      <alignment vertical="center"/>
    </xf>
    <xf numFmtId="0" fontId="9" fillId="0" borderId="15" xfId="0" applyFont="1" applyFill="1" applyBorder="1" applyAlignment="1">
      <alignment horizontal="center" vertical="center" wrapText="1"/>
    </xf>
    <xf numFmtId="0" fontId="9" fillId="0" borderId="8" xfId="0" applyFont="1" applyFill="1" applyBorder="1" applyAlignment="1">
      <alignment horizontal="center" vertical="center"/>
    </xf>
    <xf numFmtId="0" fontId="9" fillId="0" borderId="40" xfId="0" applyFont="1" applyFill="1" applyBorder="1" applyAlignment="1">
      <alignment horizontal="center" vertical="center"/>
    </xf>
    <xf numFmtId="0" fontId="9" fillId="0" borderId="43"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6"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3"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32" xfId="0" applyFont="1" applyFill="1" applyBorder="1" applyAlignment="1">
      <alignment horizontal="center" vertical="center" wrapText="1"/>
    </xf>
    <xf numFmtId="0" fontId="9" fillId="0" borderId="3" xfId="0" applyFont="1" applyFill="1" applyBorder="1"/>
    <xf numFmtId="0" fontId="27" fillId="5" borderId="16" xfId="0" applyFont="1" applyFill="1" applyBorder="1" applyAlignment="1">
      <alignment horizontal="center" vertical="center"/>
    </xf>
    <xf numFmtId="0" fontId="27" fillId="5" borderId="16"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7" fillId="10" borderId="0" xfId="0" applyFont="1" applyFill="1" applyAlignment="1">
      <alignment horizontal="center" vertical="center" wrapText="1"/>
    </xf>
    <xf numFmtId="0" fontId="3" fillId="10" borderId="0" xfId="0" applyFont="1" applyFill="1" applyAlignment="1">
      <alignment horizontal="center" vertical="center"/>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4" fontId="4" fillId="10" borderId="0" xfId="0" applyNumberFormat="1" applyFont="1" applyFill="1" applyAlignment="1">
      <alignment horizontal="center" vertical="center" wrapText="1"/>
    </xf>
    <xf numFmtId="165" fontId="11" fillId="10" borderId="0" xfId="0" applyNumberFormat="1" applyFont="1" applyFill="1" applyAlignment="1">
      <alignment vertical="center" wrapText="1"/>
    </xf>
    <xf numFmtId="0" fontId="11" fillId="10" borderId="0" xfId="0" applyFont="1" applyFill="1" applyAlignment="1">
      <alignment horizontal="center" vertical="center" wrapText="1"/>
    </xf>
    <xf numFmtId="0" fontId="7" fillId="10" borderId="0" xfId="0" applyFont="1" applyFill="1"/>
    <xf numFmtId="0" fontId="27" fillId="10" borderId="17" xfId="0" applyFont="1" applyFill="1" applyBorder="1" applyAlignment="1">
      <alignment horizontal="center"/>
    </xf>
    <xf numFmtId="0" fontId="27" fillId="10" borderId="13" xfId="0" applyFont="1" applyFill="1" applyBorder="1" applyAlignment="1">
      <alignment horizontal="center" wrapText="1"/>
    </xf>
    <xf numFmtId="0" fontId="20" fillId="9" borderId="17" xfId="0" applyFont="1" applyFill="1" applyBorder="1" applyAlignment="1">
      <alignment horizontal="center" vertical="center" wrapText="1"/>
    </xf>
    <xf numFmtId="0" fontId="17" fillId="9" borderId="17" xfId="0" applyFont="1" applyFill="1" applyBorder="1" applyAlignment="1">
      <alignment horizontal="center" vertical="center" wrapText="1"/>
    </xf>
    <xf numFmtId="165" fontId="17" fillId="9" borderId="17" xfId="0" applyNumberFormat="1" applyFont="1" applyFill="1" applyBorder="1" applyAlignment="1">
      <alignment horizontal="center" vertical="center" wrapText="1"/>
    </xf>
    <xf numFmtId="0" fontId="17" fillId="9" borderId="22"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7" fillId="10" borderId="16" xfId="0" applyFont="1" applyFill="1" applyBorder="1" applyAlignment="1">
      <alignment horizontal="center"/>
    </xf>
    <xf numFmtId="0" fontId="27" fillId="10" borderId="26" xfId="0" applyFont="1" applyFill="1" applyBorder="1" applyAlignment="1">
      <alignment horizontal="center" wrapText="1"/>
    </xf>
    <xf numFmtId="0" fontId="17" fillId="9" borderId="3" xfId="0" applyFont="1" applyFill="1" applyBorder="1" applyAlignment="1">
      <alignment horizontal="center" vertical="center" wrapText="1"/>
    </xf>
    <xf numFmtId="165" fontId="17" fillId="9" borderId="3" xfId="0" applyNumberFormat="1" applyFont="1" applyFill="1" applyBorder="1" applyAlignment="1">
      <alignment horizontal="center" vertical="center" wrapText="1"/>
    </xf>
    <xf numFmtId="0" fontId="2" fillId="10" borderId="3"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3" fillId="10" borderId="0" xfId="0" applyFont="1" applyFill="1" applyAlignment="1">
      <alignment vertical="center"/>
    </xf>
    <xf numFmtId="165" fontId="3" fillId="10" borderId="0" xfId="0" applyNumberFormat="1" applyFont="1" applyFill="1" applyAlignment="1">
      <alignment vertical="center"/>
    </xf>
    <xf numFmtId="0" fontId="17" fillId="10" borderId="12" xfId="0" applyFont="1" applyFill="1" applyBorder="1" applyAlignment="1">
      <alignment horizontal="center" vertical="center" wrapText="1"/>
    </xf>
    <xf numFmtId="165" fontId="16" fillId="0" borderId="18" xfId="0" applyNumberFormat="1" applyFont="1" applyFill="1" applyBorder="1" applyAlignment="1">
      <alignment horizontal="center" vertical="center" wrapText="1"/>
    </xf>
    <xf numFmtId="4" fontId="9" fillId="0" borderId="4" xfId="0" applyNumberFormat="1" applyFont="1" applyBorder="1" applyAlignment="1">
      <alignment horizontal="center" vertical="center" wrapText="1"/>
    </xf>
    <xf numFmtId="0" fontId="9" fillId="10" borderId="0" xfId="0" applyFont="1" applyFill="1"/>
    <xf numFmtId="0" fontId="3" fillId="10" borderId="0" xfId="0" applyFont="1" applyFill="1"/>
    <xf numFmtId="165" fontId="3" fillId="10" borderId="0" xfId="0" applyNumberFormat="1" applyFont="1" applyFill="1"/>
    <xf numFmtId="0" fontId="11" fillId="10" borderId="0" xfId="0" applyFont="1" applyFill="1"/>
    <xf numFmtId="0" fontId="27" fillId="10" borderId="3" xfId="0" applyFont="1" applyFill="1" applyBorder="1" applyAlignment="1">
      <alignment horizontal="center"/>
    </xf>
    <xf numFmtId="0" fontId="27" fillId="10" borderId="4" xfId="0" applyFont="1" applyFill="1" applyBorder="1" applyAlignment="1">
      <alignment horizontal="center" wrapText="1"/>
    </xf>
    <xf numFmtId="165" fontId="16" fillId="0" borderId="18" xfId="0" applyNumberFormat="1" applyFont="1" applyFill="1" applyBorder="1" applyAlignment="1">
      <alignment horizontal="center" vertical="center"/>
    </xf>
    <xf numFmtId="165" fontId="34" fillId="0" borderId="18" xfId="0" applyNumberFormat="1" applyFont="1" applyFill="1" applyBorder="1" applyAlignment="1">
      <alignment horizontal="center"/>
    </xf>
    <xf numFmtId="0" fontId="3" fillId="10" borderId="0" xfId="0" applyFont="1" applyFill="1" applyAlignment="1">
      <alignment horizontal="left" vertical="center"/>
    </xf>
    <xf numFmtId="0" fontId="27" fillId="10" borderId="15" xfId="0" applyFont="1" applyFill="1" applyBorder="1" applyAlignment="1">
      <alignment horizontal="center"/>
    </xf>
    <xf numFmtId="0" fontId="27" fillId="10" borderId="8" xfId="0" applyFont="1" applyFill="1" applyBorder="1" applyAlignment="1">
      <alignment horizontal="center" wrapText="1"/>
    </xf>
    <xf numFmtId="0" fontId="9" fillId="0" borderId="17" xfId="0" applyFont="1" applyBorder="1" applyAlignment="1">
      <alignment vertical="center" wrapText="1"/>
    </xf>
    <xf numFmtId="165" fontId="9" fillId="0" borderId="17" xfId="2" applyNumberFormat="1" applyFont="1" applyFill="1" applyBorder="1" applyAlignment="1">
      <alignment horizontal="center" vertical="center"/>
    </xf>
    <xf numFmtId="0" fontId="9" fillId="0" borderId="17" xfId="0" applyFont="1" applyBorder="1" applyAlignment="1">
      <alignment horizontal="left" vertical="center"/>
    </xf>
    <xf numFmtId="0" fontId="7" fillId="0" borderId="5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5" fillId="0" borderId="17" xfId="0" applyFont="1" applyFill="1" applyBorder="1" applyAlignment="1">
      <alignment horizontal="center" vertical="center" wrapText="1"/>
    </xf>
    <xf numFmtId="165" fontId="29" fillId="0" borderId="18" xfId="0" applyNumberFormat="1" applyFont="1" applyFill="1" applyBorder="1" applyAlignment="1">
      <alignment horizontal="center"/>
    </xf>
    <xf numFmtId="0" fontId="25" fillId="10" borderId="0" xfId="0" applyFont="1" applyFill="1"/>
    <xf numFmtId="0" fontId="5" fillId="9"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165" fontId="7" fillId="9" borderId="3" xfId="0" applyNumberFormat="1"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9" borderId="3" xfId="0" applyFont="1" applyFill="1" applyBorder="1" applyAlignment="1">
      <alignment horizontal="center" vertical="center" wrapText="1"/>
    </xf>
    <xf numFmtId="165" fontId="9" fillId="0" borderId="17" xfId="1" applyNumberFormat="1" applyFont="1" applyFill="1" applyBorder="1" applyAlignment="1">
      <alignment horizontal="center" vertical="center"/>
    </xf>
    <xf numFmtId="0" fontId="9" fillId="0" borderId="17" xfId="0" applyFont="1" applyBorder="1" applyAlignment="1">
      <alignment horizontal="center" vertical="center"/>
    </xf>
    <xf numFmtId="0" fontId="25" fillId="10" borderId="3" xfId="0" applyFont="1" applyFill="1" applyBorder="1"/>
    <xf numFmtId="0" fontId="3" fillId="10" borderId="3" xfId="0" applyFont="1" applyFill="1" applyBorder="1" applyAlignment="1">
      <alignment horizontal="center" vertical="center"/>
    </xf>
    <xf numFmtId="0" fontId="7" fillId="10" borderId="3" xfId="0" applyFont="1" applyFill="1" applyBorder="1"/>
    <xf numFmtId="0" fontId="27" fillId="10" borderId="3" xfId="0" applyFont="1" applyFill="1" applyBorder="1" applyAlignment="1">
      <alignment horizontal="center" wrapText="1"/>
    </xf>
    <xf numFmtId="165" fontId="16" fillId="0" borderId="54" xfId="1" applyNumberFormat="1" applyFont="1" applyFill="1" applyBorder="1" applyAlignment="1">
      <alignment horizontal="center" vertical="center" wrapText="1"/>
    </xf>
    <xf numFmtId="165" fontId="30" fillId="0" borderId="54" xfId="0" applyNumberFormat="1" applyFont="1" applyFill="1" applyBorder="1" applyAlignment="1">
      <alignment horizontal="center" vertical="center"/>
    </xf>
    <xf numFmtId="165" fontId="6" fillId="0" borderId="54" xfId="0" applyNumberFormat="1" applyFont="1" applyFill="1" applyBorder="1" applyAlignment="1">
      <alignment horizontal="center" vertical="center" wrapText="1"/>
    </xf>
    <xf numFmtId="165" fontId="6" fillId="0" borderId="54" xfId="0" applyNumberFormat="1" applyFont="1" applyFill="1" applyBorder="1" applyAlignment="1">
      <alignment horizontal="center" vertical="center"/>
    </xf>
    <xf numFmtId="0" fontId="9" fillId="0" borderId="15" xfId="0" applyFont="1" applyBorder="1" applyAlignment="1">
      <alignment horizontal="center" vertical="center"/>
    </xf>
    <xf numFmtId="0" fontId="3" fillId="10" borderId="17" xfId="0" applyFont="1" applyFill="1" applyBorder="1" applyAlignment="1">
      <alignment horizontal="center" vertical="center"/>
    </xf>
    <xf numFmtId="165" fontId="2" fillId="0" borderId="18" xfId="0" applyNumberFormat="1" applyFont="1" applyFill="1" applyBorder="1" applyAlignment="1">
      <alignment horizontal="center" vertical="center"/>
    </xf>
    <xf numFmtId="165" fontId="16" fillId="0" borderId="54" xfId="0" applyNumberFormat="1" applyFont="1" applyFill="1" applyBorder="1" applyAlignment="1">
      <alignment horizontal="center" vertical="center"/>
    </xf>
    <xf numFmtId="0" fontId="25" fillId="3" borderId="16"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 fillId="0" borderId="55" xfId="0" applyFont="1" applyBorder="1" applyAlignment="1">
      <alignment horizontal="center" vertical="center"/>
    </xf>
    <xf numFmtId="0" fontId="2" fillId="0" borderId="10" xfId="0" applyFont="1" applyBorder="1" applyAlignment="1">
      <alignment horizontal="center" vertical="center" wrapText="1"/>
    </xf>
    <xf numFmtId="0" fontId="9" fillId="10" borderId="3" xfId="0" applyFont="1" applyFill="1" applyBorder="1"/>
    <xf numFmtId="165" fontId="16" fillId="0" borderId="54" xfId="0" applyNumberFormat="1" applyFont="1" applyFill="1" applyBorder="1" applyAlignment="1">
      <alignment horizontal="center" vertical="center" wrapText="1"/>
    </xf>
    <xf numFmtId="0" fontId="22" fillId="0" borderId="56" xfId="0" applyFont="1" applyBorder="1" applyAlignment="1">
      <alignment horizontal="left" vertical="center" wrapText="1"/>
    </xf>
    <xf numFmtId="0" fontId="22" fillId="0" borderId="16" xfId="0" applyFont="1" applyBorder="1" applyAlignment="1">
      <alignment horizontal="center" vertical="center" wrapText="1"/>
    </xf>
    <xf numFmtId="0" fontId="22" fillId="0" borderId="26" xfId="0" applyFont="1" applyBorder="1" applyAlignment="1">
      <alignment horizontal="center" vertical="center" wrapText="1"/>
    </xf>
    <xf numFmtId="165" fontId="16" fillId="0" borderId="18" xfId="1" applyNumberFormat="1" applyFont="1" applyFill="1" applyBorder="1" applyAlignment="1">
      <alignment horizontal="center" vertical="center" wrapText="1"/>
    </xf>
    <xf numFmtId="164" fontId="15" fillId="0" borderId="3" xfId="0" applyNumberFormat="1" applyFont="1" applyFill="1" applyBorder="1" applyAlignment="1">
      <alignment vertical="center"/>
    </xf>
    <xf numFmtId="0" fontId="9" fillId="0" borderId="3" xfId="0" applyFont="1" applyFill="1" applyBorder="1" applyAlignment="1">
      <alignment horizontal="center" vertical="center"/>
    </xf>
    <xf numFmtId="0" fontId="40"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166" fontId="8"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40" fillId="0" borderId="3" xfId="0" applyFont="1" applyFill="1" applyBorder="1" applyAlignment="1">
      <alignment horizontal="center" vertical="center" wrapText="1"/>
    </xf>
    <xf numFmtId="166" fontId="10" fillId="0" borderId="3" xfId="0" applyNumberFormat="1" applyFont="1" applyFill="1" applyBorder="1" applyAlignment="1">
      <alignment horizontal="center" vertical="center" wrapText="1"/>
    </xf>
    <xf numFmtId="0" fontId="10" fillId="0" borderId="3" xfId="0" applyFont="1" applyFill="1" applyBorder="1" applyAlignment="1">
      <alignment horizontal="center" wrapText="1"/>
    </xf>
    <xf numFmtId="0" fontId="41" fillId="0" borderId="3" xfId="0" applyFont="1" applyFill="1" applyBorder="1" applyAlignment="1">
      <alignment horizontal="center" vertical="center" wrapText="1"/>
    </xf>
    <xf numFmtId="166" fontId="9" fillId="0" borderId="3" xfId="1" applyNumberFormat="1" applyFont="1" applyFill="1" applyBorder="1" applyAlignment="1">
      <alignment vertical="center"/>
    </xf>
    <xf numFmtId="166" fontId="10" fillId="0" borderId="3" xfId="0" applyNumberFormat="1" applyFont="1" applyFill="1" applyBorder="1" applyAlignment="1">
      <alignment vertical="center" wrapText="1"/>
    </xf>
    <xf numFmtId="17" fontId="9" fillId="0" borderId="3" xfId="0" applyNumberFormat="1" applyFont="1" applyFill="1" applyBorder="1" applyAlignment="1">
      <alignment horizontal="center" vertical="center"/>
    </xf>
    <xf numFmtId="166" fontId="10" fillId="0" borderId="3" xfId="0" applyNumberFormat="1" applyFont="1" applyFill="1" applyBorder="1" applyAlignment="1">
      <alignment vertical="center"/>
    </xf>
    <xf numFmtId="166" fontId="9" fillId="0" borderId="3" xfId="0" applyNumberFormat="1" applyFont="1" applyFill="1" applyBorder="1" applyAlignment="1">
      <alignment vertical="center" wrapText="1"/>
    </xf>
    <xf numFmtId="17" fontId="9" fillId="0" borderId="3" xfId="0" applyNumberFormat="1" applyFont="1" applyFill="1" applyBorder="1" applyAlignment="1">
      <alignment horizontal="center" vertical="center"/>
    </xf>
    <xf numFmtId="166" fontId="9" fillId="0" borderId="3" xfId="0" applyNumberFormat="1" applyFont="1" applyFill="1" applyBorder="1" applyAlignment="1">
      <alignment horizontal="center" vertical="center" wrapText="1"/>
    </xf>
    <xf numFmtId="166" fontId="9" fillId="0" borderId="3" xfId="0" applyNumberFormat="1" applyFont="1" applyFill="1" applyBorder="1" applyAlignment="1">
      <alignment vertical="center"/>
    </xf>
    <xf numFmtId="0" fontId="42" fillId="0" borderId="3" xfId="0" applyFont="1" applyFill="1" applyBorder="1" applyAlignment="1">
      <alignment horizontal="center" vertical="center" wrapText="1"/>
    </xf>
    <xf numFmtId="166" fontId="9" fillId="0" borderId="3" xfId="1" applyNumberFormat="1" applyFont="1" applyFill="1" applyBorder="1" applyAlignment="1">
      <alignment vertical="center" wrapText="1"/>
    </xf>
    <xf numFmtId="0" fontId="6" fillId="0" borderId="15" xfId="0" applyFont="1" applyFill="1" applyBorder="1" applyAlignment="1">
      <alignment horizontal="center" vertical="center" wrapText="1"/>
    </xf>
    <xf numFmtId="0" fontId="43" fillId="0" borderId="3" xfId="0" applyFont="1" applyFill="1" applyBorder="1" applyAlignment="1">
      <alignment horizontal="center" vertical="center" wrapText="1"/>
    </xf>
    <xf numFmtId="166" fontId="10" fillId="0" borderId="3" xfId="1" applyNumberFormat="1" applyFont="1" applyFill="1" applyBorder="1" applyAlignment="1">
      <alignment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166" fontId="10" fillId="0" borderId="3" xfId="1" applyNumberFormat="1" applyFont="1" applyFill="1" applyBorder="1" applyAlignment="1">
      <alignment horizontal="center" vertical="center" wrapText="1"/>
    </xf>
    <xf numFmtId="0" fontId="9" fillId="0" borderId="3" xfId="0" applyFont="1" applyFill="1" applyBorder="1" applyAlignment="1">
      <alignment vertical="center" wrapText="1"/>
    </xf>
    <xf numFmtId="166" fontId="10" fillId="0" borderId="3" xfId="0" applyNumberFormat="1" applyFont="1" applyFill="1" applyBorder="1" applyAlignment="1">
      <alignment horizontal="right" vertical="center"/>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4" fontId="9" fillId="0" borderId="7" xfId="0" applyNumberFormat="1" applyFont="1" applyFill="1" applyBorder="1" applyAlignment="1">
      <alignment horizontal="center" vertical="center" wrapText="1"/>
    </xf>
    <xf numFmtId="167" fontId="9" fillId="0" borderId="7" xfId="0" applyNumberFormat="1" applyFont="1" applyFill="1" applyBorder="1" applyAlignment="1">
      <alignment horizontal="center" vertical="center"/>
    </xf>
    <xf numFmtId="0" fontId="9" fillId="0" borderId="30" xfId="0" applyFont="1" applyFill="1" applyBorder="1" applyAlignment="1">
      <alignment horizontal="center" vertical="center" wrapText="1"/>
    </xf>
    <xf numFmtId="0" fontId="8" fillId="0" borderId="41" xfId="0" applyFont="1" applyFill="1" applyBorder="1"/>
    <xf numFmtId="4" fontId="9" fillId="0" borderId="2" xfId="0" applyNumberFormat="1" applyFont="1" applyFill="1" applyBorder="1" applyAlignment="1">
      <alignment horizontal="center" vertical="center" wrapText="1"/>
    </xf>
    <xf numFmtId="167" fontId="9" fillId="0" borderId="2" xfId="0" applyNumberFormat="1" applyFont="1" applyFill="1" applyBorder="1" applyAlignment="1">
      <alignment horizontal="center" vertical="center"/>
    </xf>
    <xf numFmtId="0" fontId="8" fillId="0" borderId="12" xfId="0" applyFont="1" applyFill="1" applyBorder="1"/>
    <xf numFmtId="0" fontId="8" fillId="0" borderId="30" xfId="0" applyFont="1" applyFill="1" applyBorder="1"/>
    <xf numFmtId="0" fontId="8" fillId="0" borderId="7" xfId="0" applyFont="1" applyFill="1" applyBorder="1"/>
    <xf numFmtId="0" fontId="8" fillId="0" borderId="27" xfId="0" applyFont="1" applyFill="1" applyBorder="1"/>
    <xf numFmtId="0" fontId="8" fillId="0" borderId="39" xfId="0" applyFont="1" applyFill="1" applyBorder="1"/>
    <xf numFmtId="0" fontId="9" fillId="0" borderId="11" xfId="0" applyFont="1" applyFill="1" applyBorder="1" applyAlignment="1">
      <alignment horizontal="center" vertical="center" wrapText="1"/>
    </xf>
    <xf numFmtId="0" fontId="9" fillId="0" borderId="31" xfId="0" applyFont="1" applyFill="1" applyBorder="1" applyAlignment="1">
      <alignment horizontal="center" vertical="center"/>
    </xf>
    <xf numFmtId="0" fontId="8" fillId="0" borderId="51" xfId="0" applyFont="1" applyFill="1" applyBorder="1"/>
    <xf numFmtId="49"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167" fontId="9" fillId="0" borderId="2" xfId="0" applyNumberFormat="1" applyFont="1" applyFill="1" applyBorder="1" applyAlignment="1">
      <alignment horizontal="center" vertical="center" wrapText="1"/>
    </xf>
    <xf numFmtId="0" fontId="9" fillId="0" borderId="28" xfId="0" applyFont="1" applyFill="1" applyBorder="1" applyAlignment="1">
      <alignment horizontal="center" vertical="center"/>
    </xf>
    <xf numFmtId="0" fontId="8" fillId="0" borderId="1" xfId="0" applyFont="1" applyFill="1" applyBorder="1"/>
    <xf numFmtId="0" fontId="9" fillId="0" borderId="0" xfId="0" applyFont="1" applyFill="1" applyAlignment="1">
      <alignment vertical="center" wrapText="1"/>
    </xf>
    <xf numFmtId="4" fontId="9" fillId="0" borderId="0" xfId="0" applyNumberFormat="1" applyFont="1" applyFill="1" applyAlignment="1">
      <alignment vertical="center" wrapText="1"/>
    </xf>
    <xf numFmtId="167" fontId="6" fillId="0" borderId="52" xfId="0" applyNumberFormat="1" applyFont="1" applyFill="1" applyBorder="1" applyAlignment="1">
      <alignment horizontal="center" vertical="center"/>
    </xf>
    <xf numFmtId="0" fontId="20" fillId="7" borderId="3" xfId="0" applyFont="1" applyFill="1" applyBorder="1" applyAlignment="1">
      <alignment horizontal="center" vertical="center" wrapText="1"/>
    </xf>
    <xf numFmtId="0" fontId="9" fillId="0" borderId="7" xfId="0" applyFont="1" applyFill="1" applyBorder="1" applyAlignment="1">
      <alignment horizontal="center" vertical="center"/>
    </xf>
    <xf numFmtId="0" fontId="16" fillId="5" borderId="3" xfId="0" applyFont="1" applyFill="1" applyBorder="1" applyAlignment="1">
      <alignment horizontal="center" vertical="center"/>
    </xf>
  </cellXfs>
  <cellStyles count="4">
    <cellStyle name="Hyperlink" xfId="3" xr:uid="{49A2829C-CE8A-4AE6-A5F1-D7ADB041EE54}"/>
    <cellStyle name="Millares" xfId="2" builtinId="3"/>
    <cellStyle name="Moneda" xfId="1" builtinId="4"/>
    <cellStyle name="Normal" xfId="0" builtinId="0"/>
  </cellStyles>
  <dxfs count="0"/>
  <tableStyles count="0" defaultTableStyle="TableStyleMedium2" defaultPivotStyle="PivotStyleLight16"/>
  <colors>
    <mruColors>
      <color rgb="FFFAD9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1628332</xdr:colOff>
      <xdr:row>0</xdr:row>
      <xdr:rowOff>105881</xdr:rowOff>
    </xdr:from>
    <xdr:to>
      <xdr:col>3</xdr:col>
      <xdr:colOff>856364</xdr:colOff>
      <xdr:row>6</xdr:row>
      <xdr:rowOff>9525</xdr:rowOff>
    </xdr:to>
    <xdr:pic>
      <xdr:nvPicPr>
        <xdr:cNvPr id="2" name="Imagen 1">
          <a:extLst>
            <a:ext uri="{FF2B5EF4-FFF2-40B4-BE49-F238E27FC236}">
              <a16:creationId xmlns:a16="http://schemas.microsoft.com/office/drawing/2014/main" id="{A0FD2B0B-CFA2-4D64-B1D8-EFD35DAC6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57157" y="105881"/>
          <a:ext cx="1190182" cy="989494"/>
        </a:xfrm>
        <a:prstGeom prst="rect">
          <a:avLst/>
        </a:prstGeom>
      </xdr:spPr>
    </xdr:pic>
    <xdr:clientData/>
  </xdr:twoCellAnchor>
  <xdr:twoCellAnchor editAs="oneCell">
    <xdr:from>
      <xdr:col>6</xdr:col>
      <xdr:colOff>11073</xdr:colOff>
      <xdr:row>0</xdr:row>
      <xdr:rowOff>9525</xdr:rowOff>
    </xdr:from>
    <xdr:to>
      <xdr:col>6</xdr:col>
      <xdr:colOff>1163958</xdr:colOff>
      <xdr:row>6</xdr:row>
      <xdr:rowOff>47625</xdr:rowOff>
    </xdr:to>
    <xdr:pic>
      <xdr:nvPicPr>
        <xdr:cNvPr id="3" name="Imagen 4">
          <a:extLst>
            <a:ext uri="{FF2B5EF4-FFF2-40B4-BE49-F238E27FC236}">
              <a16:creationId xmlns:a16="http://schemas.microsoft.com/office/drawing/2014/main" id="{C974769D-B08B-4317-B7D8-29541BCF3E5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55023" y="9525"/>
          <a:ext cx="1152885" cy="1123950"/>
        </a:xfrm>
        <a:prstGeom prst="rect">
          <a:avLst/>
        </a:prstGeom>
      </xdr:spPr>
    </xdr:pic>
    <xdr:clientData/>
  </xdr:twoCellAnchor>
  <xdr:twoCellAnchor editAs="oneCell">
    <xdr:from>
      <xdr:col>1</xdr:col>
      <xdr:colOff>1438276</xdr:colOff>
      <xdr:row>337</xdr:row>
      <xdr:rowOff>133350</xdr:rowOff>
    </xdr:from>
    <xdr:to>
      <xdr:col>3</xdr:col>
      <xdr:colOff>85726</xdr:colOff>
      <xdr:row>345</xdr:row>
      <xdr:rowOff>76200</xdr:rowOff>
    </xdr:to>
    <xdr:pic>
      <xdr:nvPicPr>
        <xdr:cNvPr id="4" name="2 Imagen" descr="C:\Users\Usuario\Downloads\IMG-20220802-WA0004.jpg">
          <a:extLst>
            <a:ext uri="{FF2B5EF4-FFF2-40B4-BE49-F238E27FC236}">
              <a16:creationId xmlns:a16="http://schemas.microsoft.com/office/drawing/2014/main" id="{227CF225-3C8D-46FA-9762-F7AD077A582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685926" y="186680475"/>
          <a:ext cx="2266950" cy="13906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0DF15-6DF3-4DF0-94BF-BE5A1B5F1B33}">
  <dimension ref="A7:M337"/>
  <sheetViews>
    <sheetView tabSelected="1" topLeftCell="A120" zoomScaleNormal="100" workbookViewId="0">
      <selection activeCell="G162" sqref="G162"/>
    </sheetView>
  </sheetViews>
  <sheetFormatPr baseColWidth="10" defaultRowHeight="14.25" x14ac:dyDescent="0.2"/>
  <cols>
    <col min="1" max="1" width="5.5703125" style="98" customWidth="1"/>
    <col min="2" max="2" width="24.85546875" style="98" customWidth="1"/>
    <col min="3" max="3" width="29.42578125" style="98" customWidth="1"/>
    <col min="4" max="4" width="26.7109375" style="98" customWidth="1"/>
    <col min="5" max="5" width="19.85546875" style="98" customWidth="1"/>
    <col min="6" max="6" width="24.7109375" style="98" customWidth="1"/>
    <col min="7" max="7" width="26.28515625" style="100" customWidth="1"/>
    <col min="8" max="8" width="27.140625" style="98" customWidth="1"/>
    <col min="9" max="9" width="37.85546875" style="98" customWidth="1"/>
    <col min="10" max="10" width="11.85546875" style="98" customWidth="1"/>
    <col min="11" max="11" width="18.5703125" style="98" customWidth="1"/>
    <col min="12" max="12" width="41" style="98" customWidth="1"/>
    <col min="13" max="13" width="2.42578125" style="98" customWidth="1"/>
    <col min="14" max="16384" width="11.42578125" style="98"/>
  </cols>
  <sheetData>
    <row r="7" spans="2:9" ht="18" x14ac:dyDescent="0.25">
      <c r="D7" s="99" t="s">
        <v>117</v>
      </c>
      <c r="E7" s="99"/>
    </row>
    <row r="8" spans="2:9" ht="18" x14ac:dyDescent="0.25">
      <c r="D8" s="99" t="s">
        <v>394</v>
      </c>
      <c r="E8" s="99"/>
    </row>
    <row r="11" spans="2:9" ht="2.25" customHeight="1" x14ac:dyDescent="0.2"/>
    <row r="12" spans="2:9" s="1" customFormat="1" ht="25.5" customHeight="1" x14ac:dyDescent="0.15">
      <c r="B12" s="8" t="s">
        <v>118</v>
      </c>
      <c r="C12" s="261" t="s">
        <v>566</v>
      </c>
      <c r="D12" s="261"/>
      <c r="E12" s="261"/>
      <c r="F12" s="261"/>
      <c r="G12" s="261"/>
      <c r="H12" s="261"/>
      <c r="I12" s="199" t="s">
        <v>929</v>
      </c>
    </row>
    <row r="13" spans="2:9" s="1" customFormat="1" ht="24.75" customHeight="1" x14ac:dyDescent="0.15">
      <c r="B13" s="9" t="s">
        <v>4</v>
      </c>
      <c r="C13" s="261" t="s">
        <v>567</v>
      </c>
      <c r="D13" s="261"/>
      <c r="E13" s="261"/>
      <c r="F13" s="261"/>
      <c r="G13" s="261"/>
      <c r="H13" s="261"/>
      <c r="I13" s="196" t="s">
        <v>928</v>
      </c>
    </row>
    <row r="14" spans="2:9" s="1" customFormat="1" ht="24.75" customHeight="1" x14ac:dyDescent="0.15">
      <c r="B14" s="133" t="s">
        <v>565</v>
      </c>
      <c r="C14" s="262" t="s">
        <v>568</v>
      </c>
      <c r="D14" s="262"/>
      <c r="E14" s="262"/>
      <c r="F14" s="262"/>
      <c r="G14" s="262"/>
      <c r="H14" s="262"/>
      <c r="I14" s="21"/>
    </row>
    <row r="15" spans="2:9" s="1" customFormat="1" ht="21" customHeight="1" x14ac:dyDescent="0.15">
      <c r="B15" s="9" t="s">
        <v>0</v>
      </c>
      <c r="C15" s="262" t="s">
        <v>569</v>
      </c>
      <c r="D15" s="262"/>
      <c r="E15" s="262"/>
      <c r="F15" s="262"/>
      <c r="G15" s="262"/>
      <c r="H15" s="262"/>
      <c r="I15" s="21"/>
    </row>
    <row r="16" spans="2:9" s="2" customFormat="1" ht="21" customHeight="1" x14ac:dyDescent="0.15">
      <c r="B16" s="10" t="s">
        <v>1</v>
      </c>
      <c r="C16" s="263" t="s">
        <v>2</v>
      </c>
      <c r="D16" s="263"/>
      <c r="E16" s="263"/>
      <c r="F16" s="263"/>
      <c r="G16" s="263"/>
      <c r="H16" s="263"/>
      <c r="I16" s="103"/>
    </row>
    <row r="17" spans="1:13" s="2" customFormat="1" ht="24" customHeight="1" x14ac:dyDescent="0.15">
      <c r="B17" s="11" t="s">
        <v>3</v>
      </c>
      <c r="C17" s="264" t="s">
        <v>927</v>
      </c>
      <c r="D17" s="265"/>
      <c r="E17" s="265"/>
      <c r="F17" s="265"/>
      <c r="G17" s="265"/>
      <c r="H17" s="265"/>
      <c r="I17" s="259"/>
      <c r="J17" s="260"/>
      <c r="K17" s="260"/>
      <c r="L17" s="260"/>
    </row>
    <row r="18" spans="1:13" s="1" customFormat="1" ht="39.75" customHeight="1" x14ac:dyDescent="0.15">
      <c r="A18" s="348" t="s">
        <v>395</v>
      </c>
      <c r="B18" s="348"/>
      <c r="C18" s="348"/>
      <c r="D18" s="348"/>
      <c r="E18" s="348"/>
      <c r="F18" s="348"/>
      <c r="G18" s="348"/>
      <c r="H18" s="348"/>
      <c r="I18" s="349"/>
      <c r="J18" s="350" t="s">
        <v>396</v>
      </c>
      <c r="K18" s="350"/>
      <c r="L18" s="351" t="s">
        <v>397</v>
      </c>
    </row>
    <row r="19" spans="1:13" s="34" customFormat="1" ht="34.5" customHeight="1" x14ac:dyDescent="0.15">
      <c r="A19" s="516" t="s">
        <v>1183</v>
      </c>
      <c r="B19" s="514" t="s">
        <v>12</v>
      </c>
      <c r="C19" s="352" t="s">
        <v>8</v>
      </c>
      <c r="D19" s="352" t="s">
        <v>11</v>
      </c>
      <c r="E19" s="352" t="s">
        <v>7</v>
      </c>
      <c r="F19" s="352" t="s">
        <v>13</v>
      </c>
      <c r="G19" s="353" t="s">
        <v>9</v>
      </c>
      <c r="H19" s="352" t="s">
        <v>10</v>
      </c>
      <c r="I19" s="354" t="s">
        <v>246</v>
      </c>
      <c r="J19" s="355" t="s">
        <v>243</v>
      </c>
      <c r="K19" s="355"/>
      <c r="L19" s="356" t="s">
        <v>245</v>
      </c>
    </row>
    <row r="20" spans="1:13" s="54" customFormat="1" ht="73.5" x14ac:dyDescent="0.15">
      <c r="A20" s="515">
        <v>1</v>
      </c>
      <c r="B20" s="487" t="s">
        <v>1143</v>
      </c>
      <c r="C20" s="487" t="s">
        <v>1043</v>
      </c>
      <c r="D20" s="487" t="s">
        <v>399</v>
      </c>
      <c r="E20" s="487" t="s">
        <v>1044</v>
      </c>
      <c r="F20" s="488" t="s">
        <v>401</v>
      </c>
      <c r="G20" s="489">
        <v>250000</v>
      </c>
      <c r="H20" s="487" t="s">
        <v>402</v>
      </c>
      <c r="I20" s="368" t="s">
        <v>403</v>
      </c>
      <c r="J20" s="490" t="s">
        <v>248</v>
      </c>
      <c r="K20" s="491"/>
      <c r="L20" s="368" t="s">
        <v>404</v>
      </c>
      <c r="M20" s="120"/>
    </row>
    <row r="21" spans="1:13" s="54" customFormat="1" ht="73.5" x14ac:dyDescent="0.15">
      <c r="A21" s="485">
        <v>2</v>
      </c>
      <c r="B21" s="486" t="s">
        <v>1144</v>
      </c>
      <c r="C21" s="486" t="s">
        <v>1045</v>
      </c>
      <c r="D21" s="486" t="s">
        <v>399</v>
      </c>
      <c r="E21" s="486" t="s">
        <v>1046</v>
      </c>
      <c r="F21" s="492" t="s">
        <v>401</v>
      </c>
      <c r="G21" s="493">
        <v>500000</v>
      </c>
      <c r="H21" s="486" t="s">
        <v>402</v>
      </c>
      <c r="I21" s="494"/>
      <c r="J21" s="495"/>
      <c r="K21" s="491"/>
      <c r="L21" s="494"/>
      <c r="M21" s="120"/>
    </row>
    <row r="22" spans="1:13" s="54" customFormat="1" ht="84" customHeight="1" x14ac:dyDescent="0.15">
      <c r="A22" s="485">
        <v>3</v>
      </c>
      <c r="B22" s="486" t="s">
        <v>1145</v>
      </c>
      <c r="C22" s="486" t="s">
        <v>1045</v>
      </c>
      <c r="D22" s="486" t="s">
        <v>399</v>
      </c>
      <c r="E22" s="486" t="s">
        <v>1047</v>
      </c>
      <c r="F22" s="492" t="s">
        <v>401</v>
      </c>
      <c r="G22" s="493">
        <v>250000</v>
      </c>
      <c r="H22" s="486" t="s">
        <v>402</v>
      </c>
      <c r="I22" s="494"/>
      <c r="J22" s="495"/>
      <c r="K22" s="491"/>
      <c r="L22" s="494"/>
      <c r="M22" s="120"/>
    </row>
    <row r="23" spans="1:13" s="54" customFormat="1" ht="73.5" x14ac:dyDescent="0.15">
      <c r="A23" s="485">
        <v>4</v>
      </c>
      <c r="B23" s="486" t="s">
        <v>1146</v>
      </c>
      <c r="C23" s="486" t="s">
        <v>1045</v>
      </c>
      <c r="D23" s="486" t="s">
        <v>405</v>
      </c>
      <c r="E23" s="486" t="s">
        <v>1048</v>
      </c>
      <c r="F23" s="492" t="s">
        <v>401</v>
      </c>
      <c r="G23" s="493">
        <v>500000</v>
      </c>
      <c r="H23" s="486" t="s">
        <v>402</v>
      </c>
      <c r="I23" s="496"/>
      <c r="J23" s="497"/>
      <c r="K23" s="498"/>
      <c r="L23" s="496"/>
      <c r="M23" s="120"/>
    </row>
    <row r="24" spans="1:13" s="54" customFormat="1" ht="84" x14ac:dyDescent="0.15">
      <c r="A24" s="485">
        <v>5</v>
      </c>
      <c r="B24" s="486" t="s">
        <v>1147</v>
      </c>
      <c r="C24" s="487" t="s">
        <v>1049</v>
      </c>
      <c r="D24" s="486" t="s">
        <v>407</v>
      </c>
      <c r="E24" s="486" t="s">
        <v>1050</v>
      </c>
      <c r="F24" s="492" t="s">
        <v>408</v>
      </c>
      <c r="G24" s="493">
        <v>600000</v>
      </c>
      <c r="H24" s="486" t="s">
        <v>409</v>
      </c>
      <c r="I24" s="499" t="s">
        <v>410</v>
      </c>
      <c r="J24" s="500" t="s">
        <v>248</v>
      </c>
      <c r="K24" s="501"/>
      <c r="L24" s="499" t="s">
        <v>411</v>
      </c>
      <c r="M24" s="120"/>
    </row>
    <row r="25" spans="1:13" s="54" customFormat="1" ht="94.5" x14ac:dyDescent="0.15">
      <c r="A25" s="485">
        <v>6</v>
      </c>
      <c r="B25" s="486" t="s">
        <v>1148</v>
      </c>
      <c r="C25" s="487" t="s">
        <v>1051</v>
      </c>
      <c r="D25" s="486" t="s">
        <v>407</v>
      </c>
      <c r="E25" s="502" t="s">
        <v>1052</v>
      </c>
      <c r="F25" s="492" t="s">
        <v>408</v>
      </c>
      <c r="G25" s="493">
        <v>300000</v>
      </c>
      <c r="H25" s="486" t="s">
        <v>412</v>
      </c>
      <c r="I25" s="494"/>
      <c r="J25" s="495"/>
      <c r="K25" s="491"/>
      <c r="L25" s="494"/>
      <c r="M25" s="120"/>
    </row>
    <row r="26" spans="1:13" s="54" customFormat="1" ht="94.5" x14ac:dyDescent="0.15">
      <c r="A26" s="485">
        <v>7</v>
      </c>
      <c r="B26" s="486" t="s">
        <v>1149</v>
      </c>
      <c r="C26" s="487" t="s">
        <v>1053</v>
      </c>
      <c r="D26" s="486" t="s">
        <v>407</v>
      </c>
      <c r="E26" s="486" t="s">
        <v>1054</v>
      </c>
      <c r="F26" s="492" t="s">
        <v>408</v>
      </c>
      <c r="G26" s="493">
        <v>200000</v>
      </c>
      <c r="H26" s="486" t="s">
        <v>412</v>
      </c>
      <c r="I26" s="494"/>
      <c r="J26" s="495"/>
      <c r="K26" s="491"/>
      <c r="L26" s="494"/>
      <c r="M26" s="120"/>
    </row>
    <row r="27" spans="1:13" s="54" customFormat="1" ht="84" x14ac:dyDescent="0.15">
      <c r="A27" s="485">
        <v>8</v>
      </c>
      <c r="B27" s="486" t="s">
        <v>1150</v>
      </c>
      <c r="C27" s="487" t="s">
        <v>1055</v>
      </c>
      <c r="D27" s="486" t="s">
        <v>407</v>
      </c>
      <c r="E27" s="486" t="s">
        <v>1056</v>
      </c>
      <c r="F27" s="492" t="s">
        <v>408</v>
      </c>
      <c r="G27" s="493">
        <v>400000</v>
      </c>
      <c r="H27" s="486" t="s">
        <v>409</v>
      </c>
      <c r="I27" s="496"/>
      <c r="J27" s="497"/>
      <c r="K27" s="498"/>
      <c r="L27" s="496"/>
      <c r="M27" s="120"/>
    </row>
    <row r="28" spans="1:13" s="54" customFormat="1" ht="63" x14ac:dyDescent="0.15">
      <c r="A28" s="485">
        <v>9</v>
      </c>
      <c r="B28" s="486" t="s">
        <v>1151</v>
      </c>
      <c r="C28" s="487" t="s">
        <v>413</v>
      </c>
      <c r="D28" s="486" t="s">
        <v>407</v>
      </c>
      <c r="E28" s="486" t="s">
        <v>1057</v>
      </c>
      <c r="F28" s="492" t="s">
        <v>408</v>
      </c>
      <c r="G28" s="493">
        <v>100000</v>
      </c>
      <c r="H28" s="486" t="s">
        <v>409</v>
      </c>
      <c r="I28" s="499" t="s">
        <v>410</v>
      </c>
      <c r="J28" s="500" t="s">
        <v>248</v>
      </c>
      <c r="K28" s="501"/>
      <c r="L28" s="499" t="s">
        <v>411</v>
      </c>
      <c r="M28" s="120"/>
    </row>
    <row r="29" spans="1:13" s="54" customFormat="1" ht="63" x14ac:dyDescent="0.15">
      <c r="A29" s="485">
        <v>10</v>
      </c>
      <c r="B29" s="486" t="s">
        <v>1152</v>
      </c>
      <c r="C29" s="487" t="s">
        <v>1058</v>
      </c>
      <c r="D29" s="486" t="s">
        <v>407</v>
      </c>
      <c r="E29" s="486" t="s">
        <v>1059</v>
      </c>
      <c r="F29" s="492" t="s">
        <v>408</v>
      </c>
      <c r="G29" s="493">
        <v>400000</v>
      </c>
      <c r="H29" s="486" t="s">
        <v>412</v>
      </c>
      <c r="I29" s="494"/>
      <c r="J29" s="495"/>
      <c r="K29" s="491"/>
      <c r="L29" s="494"/>
      <c r="M29" s="120"/>
    </row>
    <row r="30" spans="1:13" s="54" customFormat="1" ht="73.5" x14ac:dyDescent="0.15">
      <c r="A30" s="485">
        <v>11</v>
      </c>
      <c r="B30" s="486" t="s">
        <v>1153</v>
      </c>
      <c r="C30" s="487" t="s">
        <v>414</v>
      </c>
      <c r="D30" s="486" t="s">
        <v>407</v>
      </c>
      <c r="E30" s="486" t="s">
        <v>1060</v>
      </c>
      <c r="F30" s="492" t="s">
        <v>408</v>
      </c>
      <c r="G30" s="493">
        <v>350000</v>
      </c>
      <c r="H30" s="486" t="s">
        <v>409</v>
      </c>
      <c r="I30" s="494"/>
      <c r="J30" s="495"/>
      <c r="K30" s="491"/>
      <c r="L30" s="494"/>
      <c r="M30" s="120"/>
    </row>
    <row r="31" spans="1:13" s="54" customFormat="1" ht="63" x14ac:dyDescent="0.15">
      <c r="A31" s="485">
        <v>12</v>
      </c>
      <c r="B31" s="486" t="s">
        <v>1154</v>
      </c>
      <c r="C31" s="487" t="s">
        <v>415</v>
      </c>
      <c r="D31" s="486" t="s">
        <v>407</v>
      </c>
      <c r="E31" s="486" t="s">
        <v>1061</v>
      </c>
      <c r="F31" s="492" t="s">
        <v>408</v>
      </c>
      <c r="G31" s="493">
        <v>300000</v>
      </c>
      <c r="H31" s="486" t="s">
        <v>412</v>
      </c>
      <c r="I31" s="496"/>
      <c r="J31" s="497"/>
      <c r="K31" s="498"/>
      <c r="L31" s="496"/>
      <c r="M31" s="120"/>
    </row>
    <row r="32" spans="1:13" s="54" customFormat="1" ht="63" x14ac:dyDescent="0.15">
      <c r="A32" s="485">
        <v>13</v>
      </c>
      <c r="B32" s="486" t="s">
        <v>1155</v>
      </c>
      <c r="C32" s="486" t="s">
        <v>1062</v>
      </c>
      <c r="D32" s="486" t="s">
        <v>416</v>
      </c>
      <c r="E32" s="486" t="s">
        <v>400</v>
      </c>
      <c r="F32" s="492" t="s">
        <v>408</v>
      </c>
      <c r="G32" s="493">
        <v>250000</v>
      </c>
      <c r="H32" s="486" t="s">
        <v>412</v>
      </c>
      <c r="I32" s="499" t="s">
        <v>410</v>
      </c>
      <c r="J32" s="500" t="s">
        <v>248</v>
      </c>
      <c r="K32" s="501"/>
      <c r="L32" s="499" t="s">
        <v>411</v>
      </c>
      <c r="M32" s="120"/>
    </row>
    <row r="33" spans="1:13" s="54" customFormat="1" ht="84" x14ac:dyDescent="0.15">
      <c r="A33" s="485">
        <v>14</v>
      </c>
      <c r="B33" s="486" t="s">
        <v>1156</v>
      </c>
      <c r="C33" s="486" t="s">
        <v>1063</v>
      </c>
      <c r="D33" s="486" t="s">
        <v>416</v>
      </c>
      <c r="E33" s="486" t="s">
        <v>417</v>
      </c>
      <c r="F33" s="492" t="s">
        <v>408</v>
      </c>
      <c r="G33" s="493">
        <v>150000</v>
      </c>
      <c r="H33" s="486" t="s">
        <v>412</v>
      </c>
      <c r="I33" s="494"/>
      <c r="J33" s="495"/>
      <c r="K33" s="491"/>
      <c r="L33" s="494"/>
      <c r="M33" s="120"/>
    </row>
    <row r="34" spans="1:13" s="54" customFormat="1" ht="84" x14ac:dyDescent="0.15">
      <c r="A34" s="485">
        <v>15</v>
      </c>
      <c r="B34" s="486" t="s">
        <v>1157</v>
      </c>
      <c r="C34" s="486" t="s">
        <v>1064</v>
      </c>
      <c r="D34" s="486" t="s">
        <v>416</v>
      </c>
      <c r="E34" s="486" t="s">
        <v>1065</v>
      </c>
      <c r="F34" s="492" t="s">
        <v>408</v>
      </c>
      <c r="G34" s="493">
        <v>300000</v>
      </c>
      <c r="H34" s="486" t="s">
        <v>412</v>
      </c>
      <c r="I34" s="494"/>
      <c r="J34" s="495"/>
      <c r="K34" s="491"/>
      <c r="L34" s="494"/>
      <c r="M34" s="120"/>
    </row>
    <row r="35" spans="1:13" s="54" customFormat="1" ht="94.5" x14ac:dyDescent="0.15">
      <c r="A35" s="485">
        <v>16</v>
      </c>
      <c r="B35" s="486" t="s">
        <v>1158</v>
      </c>
      <c r="C35" s="503" t="s">
        <v>1066</v>
      </c>
      <c r="D35" s="486" t="s">
        <v>416</v>
      </c>
      <c r="E35" s="486" t="s">
        <v>418</v>
      </c>
      <c r="F35" s="492" t="s">
        <v>408</v>
      </c>
      <c r="G35" s="493">
        <v>200000</v>
      </c>
      <c r="H35" s="486" t="s">
        <v>412</v>
      </c>
      <c r="I35" s="496"/>
      <c r="J35" s="497"/>
      <c r="K35" s="498"/>
      <c r="L35" s="496"/>
      <c r="M35" s="120"/>
    </row>
    <row r="36" spans="1:13" s="54" customFormat="1" ht="126" x14ac:dyDescent="0.15">
      <c r="A36" s="485">
        <v>17</v>
      </c>
      <c r="B36" s="504" t="s">
        <v>1159</v>
      </c>
      <c r="C36" s="503" t="s">
        <v>1067</v>
      </c>
      <c r="D36" s="486" t="s">
        <v>419</v>
      </c>
      <c r="E36" s="486" t="s">
        <v>1068</v>
      </c>
      <c r="F36" s="492" t="s">
        <v>408</v>
      </c>
      <c r="G36" s="493">
        <v>250000</v>
      </c>
      <c r="H36" s="486" t="s">
        <v>412</v>
      </c>
      <c r="I36" s="499" t="s">
        <v>410</v>
      </c>
      <c r="J36" s="500" t="s">
        <v>248</v>
      </c>
      <c r="K36" s="501"/>
      <c r="L36" s="499" t="s">
        <v>411</v>
      </c>
      <c r="M36" s="120"/>
    </row>
    <row r="37" spans="1:13" s="54" customFormat="1" ht="63" x14ac:dyDescent="0.15">
      <c r="A37" s="485">
        <v>18</v>
      </c>
      <c r="B37" s="486" t="s">
        <v>1160</v>
      </c>
      <c r="C37" s="503" t="s">
        <v>1069</v>
      </c>
      <c r="D37" s="486" t="s">
        <v>419</v>
      </c>
      <c r="E37" s="486" t="s">
        <v>1070</v>
      </c>
      <c r="F37" s="492" t="s">
        <v>408</v>
      </c>
      <c r="G37" s="493">
        <v>600000</v>
      </c>
      <c r="H37" s="486" t="s">
        <v>412</v>
      </c>
      <c r="I37" s="494"/>
      <c r="J37" s="495"/>
      <c r="K37" s="491"/>
      <c r="L37" s="494"/>
      <c r="M37" s="120"/>
    </row>
    <row r="38" spans="1:13" s="54" customFormat="1" ht="63" x14ac:dyDescent="0.15">
      <c r="A38" s="485">
        <v>19</v>
      </c>
      <c r="B38" s="486" t="s">
        <v>1161</v>
      </c>
      <c r="C38" s="503" t="s">
        <v>1101</v>
      </c>
      <c r="D38" s="486" t="s">
        <v>419</v>
      </c>
      <c r="E38" s="486" t="s">
        <v>1071</v>
      </c>
      <c r="F38" s="492" t="s">
        <v>408</v>
      </c>
      <c r="G38" s="493">
        <v>800000</v>
      </c>
      <c r="H38" s="486" t="s">
        <v>412</v>
      </c>
      <c r="I38" s="494"/>
      <c r="J38" s="495"/>
      <c r="K38" s="491"/>
      <c r="L38" s="494"/>
      <c r="M38" s="120"/>
    </row>
    <row r="39" spans="1:13" s="54" customFormat="1" ht="73.5" x14ac:dyDescent="0.15">
      <c r="A39" s="485">
        <v>20</v>
      </c>
      <c r="B39" s="486" t="s">
        <v>1162</v>
      </c>
      <c r="C39" s="503" t="s">
        <v>420</v>
      </c>
      <c r="D39" s="486" t="s">
        <v>419</v>
      </c>
      <c r="E39" s="486" t="s">
        <v>1072</v>
      </c>
      <c r="F39" s="492" t="s">
        <v>408</v>
      </c>
      <c r="G39" s="493">
        <v>250000</v>
      </c>
      <c r="H39" s="486" t="s">
        <v>412</v>
      </c>
      <c r="I39" s="496"/>
      <c r="J39" s="497"/>
      <c r="K39" s="498"/>
      <c r="L39" s="496"/>
      <c r="M39" s="120"/>
    </row>
    <row r="40" spans="1:13" s="54" customFormat="1" ht="94.5" x14ac:dyDescent="0.15">
      <c r="A40" s="485">
        <v>21</v>
      </c>
      <c r="B40" s="505" t="s">
        <v>1163</v>
      </c>
      <c r="C40" s="503" t="s">
        <v>1073</v>
      </c>
      <c r="D40" s="487" t="s">
        <v>421</v>
      </c>
      <c r="E40" s="487" t="s">
        <v>1074</v>
      </c>
      <c r="F40" s="488" t="s">
        <v>408</v>
      </c>
      <c r="G40" s="489">
        <v>100000</v>
      </c>
      <c r="H40" s="487" t="s">
        <v>412</v>
      </c>
      <c r="I40" s="499" t="s">
        <v>410</v>
      </c>
      <c r="J40" s="500" t="s">
        <v>248</v>
      </c>
      <c r="K40" s="501"/>
      <c r="L40" s="499" t="s">
        <v>411</v>
      </c>
      <c r="M40" s="120"/>
    </row>
    <row r="41" spans="1:13" s="54" customFormat="1" ht="84" x14ac:dyDescent="0.15">
      <c r="A41" s="485">
        <v>22</v>
      </c>
      <c r="B41" s="487" t="s">
        <v>1164</v>
      </c>
      <c r="C41" s="506" t="s">
        <v>1075</v>
      </c>
      <c r="D41" s="487" t="s">
        <v>421</v>
      </c>
      <c r="E41" s="487" t="s">
        <v>1076</v>
      </c>
      <c r="F41" s="488" t="s">
        <v>408</v>
      </c>
      <c r="G41" s="489">
        <v>350000</v>
      </c>
      <c r="H41" s="487" t="s">
        <v>412</v>
      </c>
      <c r="I41" s="494"/>
      <c r="J41" s="495"/>
      <c r="K41" s="491"/>
      <c r="L41" s="494"/>
      <c r="M41" s="120"/>
    </row>
    <row r="42" spans="1:13" s="54" customFormat="1" ht="63" x14ac:dyDescent="0.15">
      <c r="A42" s="485">
        <v>23</v>
      </c>
      <c r="B42" s="487" t="s">
        <v>1165</v>
      </c>
      <c r="C42" s="506" t="s">
        <v>1077</v>
      </c>
      <c r="D42" s="487" t="s">
        <v>421</v>
      </c>
      <c r="E42" s="507" t="s">
        <v>1078</v>
      </c>
      <c r="F42" s="488" t="s">
        <v>408</v>
      </c>
      <c r="G42" s="489">
        <v>150000</v>
      </c>
      <c r="H42" s="487" t="s">
        <v>412</v>
      </c>
      <c r="I42" s="494"/>
      <c r="J42" s="495"/>
      <c r="K42" s="491"/>
      <c r="L42" s="494"/>
      <c r="M42" s="120"/>
    </row>
    <row r="43" spans="1:13" s="54" customFormat="1" ht="63" x14ac:dyDescent="0.15">
      <c r="A43" s="485">
        <v>24</v>
      </c>
      <c r="B43" s="505" t="s">
        <v>1166</v>
      </c>
      <c r="C43" s="503" t="s">
        <v>1079</v>
      </c>
      <c r="D43" s="487" t="s">
        <v>421</v>
      </c>
      <c r="E43" s="487" t="s">
        <v>1080</v>
      </c>
      <c r="F43" s="488" t="s">
        <v>408</v>
      </c>
      <c r="G43" s="489">
        <v>600000</v>
      </c>
      <c r="H43" s="487" t="s">
        <v>412</v>
      </c>
      <c r="I43" s="496"/>
      <c r="J43" s="497"/>
      <c r="K43" s="498"/>
      <c r="L43" s="496"/>
      <c r="M43" s="120"/>
    </row>
    <row r="44" spans="1:13" s="54" customFormat="1" ht="94.5" x14ac:dyDescent="0.15">
      <c r="A44" s="485">
        <v>25</v>
      </c>
      <c r="B44" s="486" t="s">
        <v>1167</v>
      </c>
      <c r="C44" s="486" t="s">
        <v>1081</v>
      </c>
      <c r="D44" s="486" t="s">
        <v>422</v>
      </c>
      <c r="E44" s="486" t="s">
        <v>1082</v>
      </c>
      <c r="F44" s="492" t="s">
        <v>408</v>
      </c>
      <c r="G44" s="493">
        <v>300000</v>
      </c>
      <c r="H44" s="486" t="s">
        <v>412</v>
      </c>
      <c r="I44" s="499" t="s">
        <v>410</v>
      </c>
      <c r="J44" s="500" t="s">
        <v>248</v>
      </c>
      <c r="K44" s="501"/>
      <c r="L44" s="499" t="s">
        <v>411</v>
      </c>
      <c r="M44" s="120"/>
    </row>
    <row r="45" spans="1:13" s="54" customFormat="1" ht="73.5" x14ac:dyDescent="0.15">
      <c r="A45" s="485">
        <v>26</v>
      </c>
      <c r="B45" s="486" t="s">
        <v>1168</v>
      </c>
      <c r="C45" s="486" t="s">
        <v>1083</v>
      </c>
      <c r="D45" s="486" t="s">
        <v>422</v>
      </c>
      <c r="E45" s="486" t="s">
        <v>1084</v>
      </c>
      <c r="F45" s="492" t="s">
        <v>408</v>
      </c>
      <c r="G45" s="493">
        <v>150000</v>
      </c>
      <c r="H45" s="486" t="s">
        <v>412</v>
      </c>
      <c r="I45" s="494"/>
      <c r="J45" s="495"/>
      <c r="K45" s="491"/>
      <c r="L45" s="494"/>
      <c r="M45" s="120"/>
    </row>
    <row r="46" spans="1:13" s="54" customFormat="1" ht="63" x14ac:dyDescent="0.15">
      <c r="A46" s="485">
        <v>27</v>
      </c>
      <c r="B46" s="486" t="s">
        <v>1169</v>
      </c>
      <c r="C46" s="486" t="s">
        <v>1085</v>
      </c>
      <c r="D46" s="486" t="s">
        <v>422</v>
      </c>
      <c r="E46" s="486" t="s">
        <v>1086</v>
      </c>
      <c r="F46" s="492" t="s">
        <v>408</v>
      </c>
      <c r="G46" s="493">
        <v>300000</v>
      </c>
      <c r="H46" s="486" t="s">
        <v>412</v>
      </c>
      <c r="I46" s="494"/>
      <c r="J46" s="495"/>
      <c r="K46" s="491"/>
      <c r="L46" s="494"/>
      <c r="M46" s="120"/>
    </row>
    <row r="47" spans="1:13" s="54" customFormat="1" ht="73.5" x14ac:dyDescent="0.15">
      <c r="A47" s="485">
        <v>28</v>
      </c>
      <c r="B47" s="486" t="s">
        <v>1170</v>
      </c>
      <c r="C47" s="486" t="s">
        <v>423</v>
      </c>
      <c r="D47" s="486" t="s">
        <v>422</v>
      </c>
      <c r="E47" s="486" t="s">
        <v>1087</v>
      </c>
      <c r="F47" s="492" t="s">
        <v>408</v>
      </c>
      <c r="G47" s="493">
        <v>500000</v>
      </c>
      <c r="H47" s="486" t="s">
        <v>412</v>
      </c>
      <c r="I47" s="496"/>
      <c r="J47" s="497"/>
      <c r="K47" s="498"/>
      <c r="L47" s="496"/>
      <c r="M47" s="120"/>
    </row>
    <row r="48" spans="1:13" s="54" customFormat="1" ht="84" x14ac:dyDescent="0.15">
      <c r="A48" s="485">
        <v>29</v>
      </c>
      <c r="B48" s="486" t="s">
        <v>1171</v>
      </c>
      <c r="C48" s="486" t="s">
        <v>1088</v>
      </c>
      <c r="D48" s="486" t="s">
        <v>424</v>
      </c>
      <c r="E48" s="486" t="s">
        <v>1089</v>
      </c>
      <c r="F48" s="492" t="s">
        <v>408</v>
      </c>
      <c r="G48" s="493">
        <v>550000</v>
      </c>
      <c r="H48" s="486" t="s">
        <v>412</v>
      </c>
      <c r="I48" s="499" t="s">
        <v>410</v>
      </c>
      <c r="J48" s="500" t="s">
        <v>248</v>
      </c>
      <c r="K48" s="501"/>
      <c r="L48" s="499" t="s">
        <v>411</v>
      </c>
      <c r="M48" s="120"/>
    </row>
    <row r="49" spans="1:13" s="54" customFormat="1" ht="84" x14ac:dyDescent="0.15">
      <c r="A49" s="485">
        <v>30</v>
      </c>
      <c r="B49" s="486" t="s">
        <v>1172</v>
      </c>
      <c r="C49" s="486" t="s">
        <v>1090</v>
      </c>
      <c r="D49" s="486" t="s">
        <v>424</v>
      </c>
      <c r="E49" s="486" t="s">
        <v>1091</v>
      </c>
      <c r="F49" s="492" t="s">
        <v>408</v>
      </c>
      <c r="G49" s="493">
        <v>150000</v>
      </c>
      <c r="H49" s="486" t="s">
        <v>412</v>
      </c>
      <c r="I49" s="494"/>
      <c r="J49" s="495"/>
      <c r="K49" s="491"/>
      <c r="L49" s="494"/>
      <c r="M49" s="120"/>
    </row>
    <row r="50" spans="1:13" s="54" customFormat="1" ht="94.5" x14ac:dyDescent="0.15">
      <c r="A50" s="485">
        <v>31</v>
      </c>
      <c r="B50" s="486" t="s">
        <v>1173</v>
      </c>
      <c r="C50" s="486" t="s">
        <v>1092</v>
      </c>
      <c r="D50" s="486" t="s">
        <v>424</v>
      </c>
      <c r="E50" s="486" t="s">
        <v>1093</v>
      </c>
      <c r="F50" s="492" t="s">
        <v>408</v>
      </c>
      <c r="G50" s="493">
        <v>450000</v>
      </c>
      <c r="H50" s="486" t="s">
        <v>412</v>
      </c>
      <c r="I50" s="494"/>
      <c r="J50" s="495"/>
      <c r="K50" s="491"/>
      <c r="L50" s="494"/>
      <c r="M50" s="120"/>
    </row>
    <row r="51" spans="1:13" s="54" customFormat="1" ht="73.5" x14ac:dyDescent="0.15">
      <c r="A51" s="485">
        <v>32</v>
      </c>
      <c r="B51" s="486" t="s">
        <v>1174</v>
      </c>
      <c r="C51" s="486" t="s">
        <v>1094</v>
      </c>
      <c r="D51" s="486" t="s">
        <v>424</v>
      </c>
      <c r="E51" s="486" t="s">
        <v>1095</v>
      </c>
      <c r="F51" s="492" t="s">
        <v>408</v>
      </c>
      <c r="G51" s="493">
        <v>400000</v>
      </c>
      <c r="H51" s="486" t="s">
        <v>412</v>
      </c>
      <c r="I51" s="496"/>
      <c r="J51" s="497"/>
      <c r="K51" s="498"/>
      <c r="L51" s="496"/>
      <c r="M51" s="120"/>
    </row>
    <row r="52" spans="1:13" s="54" customFormat="1" ht="69.75" customHeight="1" x14ac:dyDescent="0.15">
      <c r="A52" s="485">
        <v>33</v>
      </c>
      <c r="B52" s="486" t="s">
        <v>1175</v>
      </c>
      <c r="C52" s="486" t="s">
        <v>1096</v>
      </c>
      <c r="D52" s="486" t="s">
        <v>1097</v>
      </c>
      <c r="E52" s="486" t="s">
        <v>1098</v>
      </c>
      <c r="F52" s="492" t="s">
        <v>431</v>
      </c>
      <c r="G52" s="508" t="s">
        <v>6</v>
      </c>
      <c r="H52" s="486" t="s">
        <v>1099</v>
      </c>
      <c r="I52" s="486" t="s">
        <v>1100</v>
      </c>
      <c r="J52" s="509" t="s">
        <v>248</v>
      </c>
      <c r="K52" s="510"/>
      <c r="L52" s="486" t="s">
        <v>428</v>
      </c>
      <c r="M52" s="120"/>
    </row>
    <row r="53" spans="1:13" s="54" customFormat="1" ht="63" x14ac:dyDescent="0.15">
      <c r="A53" s="485">
        <v>34</v>
      </c>
      <c r="B53" s="486" t="s">
        <v>1176</v>
      </c>
      <c r="C53" s="486" t="s">
        <v>1096</v>
      </c>
      <c r="D53" s="486" t="s">
        <v>1097</v>
      </c>
      <c r="E53" s="486" t="s">
        <v>1098</v>
      </c>
      <c r="F53" s="492" t="s">
        <v>431</v>
      </c>
      <c r="G53" s="508" t="s">
        <v>6</v>
      </c>
      <c r="H53" s="486" t="s">
        <v>1099</v>
      </c>
      <c r="I53" s="486" t="s">
        <v>439</v>
      </c>
      <c r="J53" s="509" t="s">
        <v>248</v>
      </c>
      <c r="K53" s="510"/>
      <c r="L53" s="486" t="s">
        <v>440</v>
      </c>
      <c r="M53" s="120"/>
    </row>
    <row r="54" spans="1:13" s="54" customFormat="1" ht="84" x14ac:dyDescent="0.15">
      <c r="A54" s="485">
        <v>35</v>
      </c>
      <c r="B54" s="486" t="s">
        <v>1177</v>
      </c>
      <c r="C54" s="486" t="s">
        <v>425</v>
      </c>
      <c r="D54" s="486" t="s">
        <v>426</v>
      </c>
      <c r="E54" s="486" t="s">
        <v>406</v>
      </c>
      <c r="F54" s="492" t="s">
        <v>408</v>
      </c>
      <c r="G54" s="508">
        <v>1000000</v>
      </c>
      <c r="H54" s="486" t="s">
        <v>412</v>
      </c>
      <c r="I54" s="486" t="s">
        <v>427</v>
      </c>
      <c r="J54" s="509" t="s">
        <v>248</v>
      </c>
      <c r="K54" s="510"/>
      <c r="L54" s="486" t="s">
        <v>428</v>
      </c>
      <c r="M54" s="120"/>
    </row>
    <row r="55" spans="1:13" s="54" customFormat="1" ht="84" x14ac:dyDescent="0.15">
      <c r="A55" s="485">
        <v>36</v>
      </c>
      <c r="B55" s="486" t="s">
        <v>1178</v>
      </c>
      <c r="C55" s="486" t="s">
        <v>429</v>
      </c>
      <c r="D55" s="486" t="s">
        <v>430</v>
      </c>
      <c r="E55" s="486" t="s">
        <v>406</v>
      </c>
      <c r="F55" s="492" t="s">
        <v>431</v>
      </c>
      <c r="G55" s="493">
        <v>500000</v>
      </c>
      <c r="H55" s="486" t="s">
        <v>432</v>
      </c>
      <c r="I55" s="486" t="s">
        <v>433</v>
      </c>
      <c r="J55" s="509" t="s">
        <v>248</v>
      </c>
      <c r="K55" s="510"/>
      <c r="L55" s="486" t="s">
        <v>434</v>
      </c>
      <c r="M55" s="120"/>
    </row>
    <row r="56" spans="1:13" s="54" customFormat="1" ht="94.5" x14ac:dyDescent="0.15">
      <c r="A56" s="485">
        <v>37</v>
      </c>
      <c r="B56" s="486" t="s">
        <v>1179</v>
      </c>
      <c r="C56" s="503" t="s">
        <v>435</v>
      </c>
      <c r="D56" s="486" t="s">
        <v>436</v>
      </c>
      <c r="E56" s="486" t="s">
        <v>406</v>
      </c>
      <c r="F56" s="492" t="s">
        <v>437</v>
      </c>
      <c r="G56" s="493">
        <v>750000</v>
      </c>
      <c r="H56" s="486" t="s">
        <v>438</v>
      </c>
      <c r="I56" s="486" t="s">
        <v>439</v>
      </c>
      <c r="J56" s="509" t="s">
        <v>248</v>
      </c>
      <c r="K56" s="510"/>
      <c r="L56" s="486" t="s">
        <v>440</v>
      </c>
      <c r="M56" s="120"/>
    </row>
    <row r="57" spans="1:13" s="54" customFormat="1" ht="94.5" x14ac:dyDescent="0.15">
      <c r="A57" s="485">
        <v>38</v>
      </c>
      <c r="B57" s="486" t="s">
        <v>1180</v>
      </c>
      <c r="C57" s="503" t="s">
        <v>441</v>
      </c>
      <c r="D57" s="486" t="s">
        <v>436</v>
      </c>
      <c r="E57" s="486" t="s">
        <v>406</v>
      </c>
      <c r="F57" s="492" t="s">
        <v>442</v>
      </c>
      <c r="G57" s="493">
        <v>750000</v>
      </c>
      <c r="H57" s="486" t="s">
        <v>438</v>
      </c>
      <c r="I57" s="486" t="s">
        <v>439</v>
      </c>
      <c r="J57" s="509" t="s">
        <v>248</v>
      </c>
      <c r="K57" s="510"/>
      <c r="L57" s="486" t="s">
        <v>440</v>
      </c>
      <c r="M57" s="120"/>
    </row>
    <row r="58" spans="1:13" s="54" customFormat="1" ht="84" x14ac:dyDescent="0.15">
      <c r="A58" s="485">
        <v>39</v>
      </c>
      <c r="B58" s="486" t="s">
        <v>1181</v>
      </c>
      <c r="C58" s="503" t="s">
        <v>443</v>
      </c>
      <c r="D58" s="486" t="s">
        <v>436</v>
      </c>
      <c r="E58" s="486" t="s">
        <v>406</v>
      </c>
      <c r="F58" s="486" t="s">
        <v>444</v>
      </c>
      <c r="G58" s="493">
        <v>300000</v>
      </c>
      <c r="H58" s="486" t="s">
        <v>438</v>
      </c>
      <c r="I58" s="486" t="s">
        <v>439</v>
      </c>
      <c r="J58" s="509" t="s">
        <v>248</v>
      </c>
      <c r="K58" s="510"/>
      <c r="L58" s="486" t="s">
        <v>440</v>
      </c>
      <c r="M58" s="120"/>
    </row>
    <row r="59" spans="1:13" s="54" customFormat="1" ht="73.5" x14ac:dyDescent="0.15">
      <c r="A59" s="485">
        <v>40</v>
      </c>
      <c r="B59" s="486" t="s">
        <v>1182</v>
      </c>
      <c r="C59" s="486" t="s">
        <v>445</v>
      </c>
      <c r="D59" s="486" t="s">
        <v>446</v>
      </c>
      <c r="E59" s="486" t="s">
        <v>406</v>
      </c>
      <c r="F59" s="492" t="s">
        <v>447</v>
      </c>
      <c r="G59" s="493">
        <v>700000</v>
      </c>
      <c r="H59" s="486" t="s">
        <v>438</v>
      </c>
      <c r="I59" s="486" t="s">
        <v>448</v>
      </c>
      <c r="J59" s="509" t="s">
        <v>248</v>
      </c>
      <c r="K59" s="510"/>
      <c r="L59" s="486" t="s">
        <v>250</v>
      </c>
      <c r="M59" s="120"/>
    </row>
    <row r="60" spans="1:13" s="54" customFormat="1" ht="34.5" customHeight="1" thickBot="1" x14ac:dyDescent="0.2">
      <c r="A60" s="120"/>
      <c r="B60" s="511"/>
      <c r="C60" s="511"/>
      <c r="D60" s="313"/>
      <c r="E60" s="313"/>
      <c r="F60" s="512"/>
      <c r="G60" s="513">
        <f>SUM(G20:G59)</f>
        <v>14950000</v>
      </c>
      <c r="H60" s="313"/>
      <c r="I60" s="120"/>
      <c r="J60" s="120"/>
      <c r="K60" s="120"/>
      <c r="L60" s="120"/>
      <c r="M60" s="120"/>
    </row>
    <row r="61" spans="1:13" s="205" customFormat="1" ht="22.5" customHeight="1" thickBot="1" x14ac:dyDescent="0.25">
      <c r="A61" s="337" t="s">
        <v>1042</v>
      </c>
      <c r="B61" s="338"/>
      <c r="C61" s="338"/>
      <c r="D61" s="338"/>
      <c r="E61" s="338"/>
      <c r="F61" s="338"/>
      <c r="G61" s="338"/>
      <c r="H61" s="338"/>
      <c r="I61" s="338"/>
      <c r="J61" s="338"/>
      <c r="K61" s="338"/>
      <c r="L61" s="338"/>
      <c r="M61" s="339"/>
    </row>
    <row r="62" spans="1:13" s="1" customFormat="1" ht="29.25" customHeight="1" x14ac:dyDescent="0.15">
      <c r="A62" s="340" t="s">
        <v>564</v>
      </c>
      <c r="B62" s="341" t="s">
        <v>12</v>
      </c>
      <c r="C62" s="342" t="s">
        <v>8</v>
      </c>
      <c r="D62" s="342" t="s">
        <v>11</v>
      </c>
      <c r="E62" s="342" t="s">
        <v>7</v>
      </c>
      <c r="F62" s="342" t="s">
        <v>13</v>
      </c>
      <c r="G62" s="343" t="s">
        <v>9</v>
      </c>
      <c r="H62" s="342" t="s">
        <v>10</v>
      </c>
      <c r="I62" s="341" t="s">
        <v>246</v>
      </c>
      <c r="J62" s="344" t="s">
        <v>243</v>
      </c>
      <c r="K62" s="345"/>
      <c r="L62" s="346" t="s">
        <v>245</v>
      </c>
      <c r="M62" s="347"/>
    </row>
    <row r="63" spans="1:13" s="120" customFormat="1" ht="87.75" customHeight="1" x14ac:dyDescent="0.15">
      <c r="A63" s="301">
        <v>1</v>
      </c>
      <c r="B63" s="302" t="s">
        <v>937</v>
      </c>
      <c r="C63" s="303" t="s">
        <v>1102</v>
      </c>
      <c r="D63" s="303" t="s">
        <v>1103</v>
      </c>
      <c r="E63" s="303" t="s">
        <v>938</v>
      </c>
      <c r="F63" s="303" t="s">
        <v>939</v>
      </c>
      <c r="G63" s="304">
        <v>0</v>
      </c>
      <c r="H63" s="303" t="s">
        <v>1104</v>
      </c>
      <c r="I63" s="305" t="s">
        <v>940</v>
      </c>
      <c r="J63" s="306" t="s">
        <v>941</v>
      </c>
      <c r="K63" s="307"/>
      <c r="L63" s="303" t="s">
        <v>1105</v>
      </c>
    </row>
    <row r="64" spans="1:13" s="120" customFormat="1" ht="172.5" customHeight="1" x14ac:dyDescent="0.15">
      <c r="A64" s="301">
        <v>2</v>
      </c>
      <c r="B64" s="308" t="s">
        <v>1106</v>
      </c>
      <c r="C64" s="303" t="s">
        <v>1107</v>
      </c>
      <c r="D64" s="303" t="s">
        <v>1108</v>
      </c>
      <c r="E64" s="303" t="s">
        <v>942</v>
      </c>
      <c r="F64" s="303" t="s">
        <v>943</v>
      </c>
      <c r="G64" s="304">
        <v>340000</v>
      </c>
      <c r="H64" s="303" t="s">
        <v>1109</v>
      </c>
      <c r="I64" s="305" t="s">
        <v>944</v>
      </c>
      <c r="J64" s="306" t="s">
        <v>945</v>
      </c>
      <c r="K64" s="307"/>
      <c r="L64" s="303" t="s">
        <v>946</v>
      </c>
    </row>
    <row r="65" spans="1:12" s="120" customFormat="1" ht="84" x14ac:dyDescent="0.15">
      <c r="A65" s="301">
        <v>3</v>
      </c>
      <c r="B65" s="308" t="s">
        <v>1110</v>
      </c>
      <c r="C65" s="181" t="s">
        <v>1111</v>
      </c>
      <c r="D65" s="303" t="s">
        <v>1112</v>
      </c>
      <c r="E65" s="309" t="s">
        <v>947</v>
      </c>
      <c r="F65" s="181" t="s">
        <v>1113</v>
      </c>
      <c r="G65" s="310" t="s">
        <v>948</v>
      </c>
      <c r="H65" s="303" t="s">
        <v>949</v>
      </c>
      <c r="I65" s="305" t="s">
        <v>950</v>
      </c>
      <c r="J65" s="306" t="s">
        <v>951</v>
      </c>
      <c r="K65" s="307"/>
      <c r="L65" s="303" t="s">
        <v>952</v>
      </c>
    </row>
    <row r="66" spans="1:12" s="120" customFormat="1" ht="103.5" customHeight="1" x14ac:dyDescent="0.15">
      <c r="A66" s="301">
        <v>4</v>
      </c>
      <c r="B66" s="308" t="s">
        <v>1114</v>
      </c>
      <c r="C66" s="303" t="s">
        <v>1115</v>
      </c>
      <c r="D66" s="303" t="s">
        <v>1116</v>
      </c>
      <c r="E66" s="311" t="s">
        <v>953</v>
      </c>
      <c r="F66" s="303" t="s">
        <v>1117</v>
      </c>
      <c r="G66" s="312">
        <v>1255111.1200000001</v>
      </c>
      <c r="H66" s="303" t="s">
        <v>954</v>
      </c>
      <c r="I66" s="305" t="s">
        <v>955</v>
      </c>
      <c r="J66" s="306" t="s">
        <v>263</v>
      </c>
      <c r="K66" s="307"/>
      <c r="L66" s="303" t="s">
        <v>956</v>
      </c>
    </row>
    <row r="67" spans="1:12" s="120" customFormat="1" ht="84" x14ac:dyDescent="0.15">
      <c r="A67" s="301">
        <v>5</v>
      </c>
      <c r="B67" s="308" t="s">
        <v>957</v>
      </c>
      <c r="C67" s="303" t="s">
        <v>1118</v>
      </c>
      <c r="D67" s="303" t="s">
        <v>1119</v>
      </c>
      <c r="E67" s="311" t="s">
        <v>958</v>
      </c>
      <c r="F67" s="303" t="s">
        <v>1120</v>
      </c>
      <c r="G67" s="312">
        <v>1400000</v>
      </c>
      <c r="H67" s="303" t="s">
        <v>959</v>
      </c>
      <c r="I67" s="305" t="s">
        <v>960</v>
      </c>
      <c r="J67" s="306" t="s">
        <v>263</v>
      </c>
      <c r="K67" s="307"/>
      <c r="L67" s="303" t="s">
        <v>961</v>
      </c>
    </row>
    <row r="68" spans="1:12" s="120" customFormat="1" ht="157.5" x14ac:dyDescent="0.15">
      <c r="A68" s="301">
        <v>6</v>
      </c>
      <c r="B68" s="308" t="s">
        <v>1121</v>
      </c>
      <c r="C68" s="181" t="s">
        <v>1122</v>
      </c>
      <c r="D68" s="313" t="s">
        <v>1123</v>
      </c>
      <c r="E68" s="303" t="s">
        <v>962</v>
      </c>
      <c r="F68" s="303" t="s">
        <v>1124</v>
      </c>
      <c r="G68" s="314" t="s">
        <v>963</v>
      </c>
      <c r="H68" s="181" t="s">
        <v>1125</v>
      </c>
      <c r="I68" s="305" t="s">
        <v>964</v>
      </c>
      <c r="J68" s="306" t="s">
        <v>965</v>
      </c>
      <c r="K68" s="307"/>
      <c r="L68" s="303" t="s">
        <v>966</v>
      </c>
    </row>
    <row r="69" spans="1:12" s="120" customFormat="1" ht="115.5" x14ac:dyDescent="0.15">
      <c r="A69" s="315">
        <v>7</v>
      </c>
      <c r="B69" s="316" t="s">
        <v>967</v>
      </c>
      <c r="C69" s="317" t="s">
        <v>1126</v>
      </c>
      <c r="D69" s="318" t="s">
        <v>1127</v>
      </c>
      <c r="E69" s="318" t="s">
        <v>962</v>
      </c>
      <c r="F69" s="318" t="s">
        <v>1128</v>
      </c>
      <c r="G69" s="319">
        <v>0</v>
      </c>
      <c r="H69" s="318" t="s">
        <v>1129</v>
      </c>
      <c r="I69" s="320" t="s">
        <v>968</v>
      </c>
      <c r="J69" s="321" t="s">
        <v>248</v>
      </c>
      <c r="K69" s="322"/>
      <c r="L69" s="318" t="s">
        <v>969</v>
      </c>
    </row>
    <row r="70" spans="1:12" s="120" customFormat="1" ht="94.5" x14ac:dyDescent="0.15">
      <c r="A70" s="309">
        <v>8</v>
      </c>
      <c r="B70" s="303" t="s">
        <v>970</v>
      </c>
      <c r="C70" s="303" t="s">
        <v>971</v>
      </c>
      <c r="D70" s="303" t="s">
        <v>972</v>
      </c>
      <c r="E70" s="323" t="s">
        <v>973</v>
      </c>
      <c r="F70" s="324" t="s">
        <v>974</v>
      </c>
      <c r="G70" s="325">
        <v>141600</v>
      </c>
      <c r="H70" s="303" t="s">
        <v>975</v>
      </c>
      <c r="I70" s="305" t="s">
        <v>976</v>
      </c>
      <c r="J70" s="306" t="s">
        <v>977</v>
      </c>
      <c r="K70" s="307"/>
      <c r="L70" s="303" t="s">
        <v>978</v>
      </c>
    </row>
    <row r="71" spans="1:12" s="120" customFormat="1" ht="94.5" x14ac:dyDescent="0.15">
      <c r="A71" s="326">
        <v>9</v>
      </c>
      <c r="B71" s="303" t="s">
        <v>979</v>
      </c>
      <c r="C71" s="303" t="s">
        <v>971</v>
      </c>
      <c r="D71" s="303" t="s">
        <v>972</v>
      </c>
      <c r="E71" s="303" t="s">
        <v>980</v>
      </c>
      <c r="F71" s="324" t="s">
        <v>981</v>
      </c>
      <c r="G71" s="325">
        <v>991200</v>
      </c>
      <c r="H71" s="303" t="s">
        <v>975</v>
      </c>
      <c r="I71" s="305" t="s">
        <v>982</v>
      </c>
      <c r="J71" s="306" t="s">
        <v>977</v>
      </c>
      <c r="K71" s="307"/>
      <c r="L71" s="303" t="s">
        <v>983</v>
      </c>
    </row>
    <row r="72" spans="1:12" s="120" customFormat="1" ht="42" x14ac:dyDescent="0.15">
      <c r="A72" s="326">
        <v>10</v>
      </c>
      <c r="B72" s="303" t="s">
        <v>984</v>
      </c>
      <c r="C72" s="303" t="s">
        <v>985</v>
      </c>
      <c r="D72" s="303" t="s">
        <v>986</v>
      </c>
      <c r="E72" s="303" t="s">
        <v>973</v>
      </c>
      <c r="F72" s="324" t="s">
        <v>987</v>
      </c>
      <c r="G72" s="325">
        <v>21500</v>
      </c>
      <c r="H72" s="303" t="s">
        <v>988</v>
      </c>
      <c r="I72" s="305" t="s">
        <v>989</v>
      </c>
      <c r="J72" s="306" t="s">
        <v>248</v>
      </c>
      <c r="K72" s="307"/>
      <c r="L72" s="303" t="s">
        <v>990</v>
      </c>
    </row>
    <row r="73" spans="1:12" s="120" customFormat="1" ht="52.5" x14ac:dyDescent="0.15">
      <c r="A73" s="326">
        <v>11</v>
      </c>
      <c r="B73" s="303" t="s">
        <v>991</v>
      </c>
      <c r="C73" s="303" t="s">
        <v>992</v>
      </c>
      <c r="D73" s="303" t="s">
        <v>986</v>
      </c>
      <c r="E73" s="303" t="s">
        <v>980</v>
      </c>
      <c r="F73" s="324" t="s">
        <v>993</v>
      </c>
      <c r="G73" s="325">
        <v>150500</v>
      </c>
      <c r="H73" s="303" t="s">
        <v>994</v>
      </c>
      <c r="I73" s="305" t="s">
        <v>989</v>
      </c>
      <c r="J73" s="306" t="s">
        <v>263</v>
      </c>
      <c r="K73" s="307"/>
      <c r="L73" s="303" t="s">
        <v>995</v>
      </c>
    </row>
    <row r="74" spans="1:12" s="120" customFormat="1" ht="63" x14ac:dyDescent="0.15">
      <c r="A74" s="326">
        <v>12</v>
      </c>
      <c r="B74" s="303" t="s">
        <v>1130</v>
      </c>
      <c r="C74" s="303" t="s">
        <v>996</v>
      </c>
      <c r="D74" s="303" t="s">
        <v>997</v>
      </c>
      <c r="E74" s="303" t="s">
        <v>998</v>
      </c>
      <c r="F74" s="303" t="s">
        <v>999</v>
      </c>
      <c r="G74" s="327">
        <v>1792316.56</v>
      </c>
      <c r="H74" s="303" t="s">
        <v>1000</v>
      </c>
      <c r="I74" s="305" t="s">
        <v>1001</v>
      </c>
      <c r="J74" s="306" t="s">
        <v>263</v>
      </c>
      <c r="K74" s="307"/>
      <c r="L74" s="303" t="s">
        <v>1002</v>
      </c>
    </row>
    <row r="75" spans="1:12" s="120" customFormat="1" ht="63" x14ac:dyDescent="0.15">
      <c r="A75" s="326">
        <v>13</v>
      </c>
      <c r="B75" s="303" t="s">
        <v>1131</v>
      </c>
      <c r="C75" s="303" t="s">
        <v>1003</v>
      </c>
      <c r="D75" s="303" t="s">
        <v>997</v>
      </c>
      <c r="E75" s="303" t="s">
        <v>998</v>
      </c>
      <c r="F75" s="303" t="s">
        <v>1132</v>
      </c>
      <c r="G75" s="327">
        <v>730600</v>
      </c>
      <c r="H75" s="303" t="s">
        <v>1004</v>
      </c>
      <c r="I75" s="305" t="s">
        <v>1005</v>
      </c>
      <c r="J75" s="306" t="s">
        <v>248</v>
      </c>
      <c r="K75" s="307"/>
      <c r="L75" s="303" t="s">
        <v>1006</v>
      </c>
    </row>
    <row r="76" spans="1:12" s="120" customFormat="1" ht="63" x14ac:dyDescent="0.15">
      <c r="A76" s="326">
        <v>14</v>
      </c>
      <c r="B76" s="303" t="s">
        <v>1133</v>
      </c>
      <c r="C76" s="303" t="s">
        <v>1134</v>
      </c>
      <c r="D76" s="303" t="s">
        <v>1007</v>
      </c>
      <c r="E76" s="303" t="s">
        <v>998</v>
      </c>
      <c r="F76" s="303" t="s">
        <v>1132</v>
      </c>
      <c r="G76" s="327">
        <v>13338000</v>
      </c>
      <c r="H76" s="303" t="s">
        <v>1004</v>
      </c>
      <c r="I76" s="305" t="s">
        <v>1008</v>
      </c>
      <c r="J76" s="306" t="s">
        <v>248</v>
      </c>
      <c r="K76" s="307"/>
      <c r="L76" s="303" t="s">
        <v>1009</v>
      </c>
    </row>
    <row r="77" spans="1:12" s="120" customFormat="1" ht="63" x14ac:dyDescent="0.15">
      <c r="A77" s="326">
        <v>15</v>
      </c>
      <c r="B77" s="303" t="s">
        <v>1135</v>
      </c>
      <c r="C77" s="303" t="s">
        <v>1003</v>
      </c>
      <c r="D77" s="303" t="s">
        <v>997</v>
      </c>
      <c r="E77" s="303" t="s">
        <v>998</v>
      </c>
      <c r="F77" s="303" t="s">
        <v>1132</v>
      </c>
      <c r="G77" s="327">
        <v>5507995.7999999998</v>
      </c>
      <c r="H77" s="303" t="s">
        <v>1004</v>
      </c>
      <c r="I77" s="305" t="s">
        <v>1010</v>
      </c>
      <c r="J77" s="306" t="s">
        <v>248</v>
      </c>
      <c r="K77" s="307"/>
      <c r="L77" s="303" t="s">
        <v>1011</v>
      </c>
    </row>
    <row r="78" spans="1:12" s="120" customFormat="1" ht="52.5" x14ac:dyDescent="0.15">
      <c r="A78" s="326">
        <v>16</v>
      </c>
      <c r="B78" s="303" t="s">
        <v>1012</v>
      </c>
      <c r="C78" s="303" t="s">
        <v>1013</v>
      </c>
      <c r="D78" s="303" t="s">
        <v>1014</v>
      </c>
      <c r="E78" s="303" t="s">
        <v>1015</v>
      </c>
      <c r="F78" s="303" t="s">
        <v>1016</v>
      </c>
      <c r="G78" s="327">
        <v>839804.81</v>
      </c>
      <c r="H78" s="303" t="s">
        <v>1017</v>
      </c>
      <c r="I78" s="305" t="s">
        <v>1018</v>
      </c>
      <c r="J78" s="306" t="s">
        <v>263</v>
      </c>
      <c r="K78" s="307"/>
      <c r="L78" s="303" t="s">
        <v>1019</v>
      </c>
    </row>
    <row r="79" spans="1:12" s="120" customFormat="1" ht="42" x14ac:dyDescent="0.15">
      <c r="A79" s="326">
        <v>17</v>
      </c>
      <c r="B79" s="309" t="s">
        <v>1020</v>
      </c>
      <c r="C79" s="303" t="s">
        <v>1021</v>
      </c>
      <c r="D79" s="303" t="s">
        <v>1022</v>
      </c>
      <c r="E79" s="303" t="s">
        <v>28</v>
      </c>
      <c r="F79" s="303" t="s">
        <v>1023</v>
      </c>
      <c r="G79" s="327">
        <v>200000</v>
      </c>
      <c r="H79" s="303" t="s">
        <v>1024</v>
      </c>
      <c r="I79" s="305" t="s">
        <v>1025</v>
      </c>
      <c r="J79" s="306" t="s">
        <v>248</v>
      </c>
      <c r="K79" s="307"/>
      <c r="L79" s="303" t="s">
        <v>1026</v>
      </c>
    </row>
    <row r="80" spans="1:12" s="120" customFormat="1" ht="31.5" x14ac:dyDescent="0.15">
      <c r="A80" s="326">
        <v>18</v>
      </c>
      <c r="B80" s="309" t="s">
        <v>1027</v>
      </c>
      <c r="C80" s="328" t="s">
        <v>1138</v>
      </c>
      <c r="D80" s="328" t="s">
        <v>1028</v>
      </c>
      <c r="E80" s="309" t="s">
        <v>1029</v>
      </c>
      <c r="F80" s="303" t="s">
        <v>1030</v>
      </c>
      <c r="G80" s="327">
        <v>600000</v>
      </c>
      <c r="H80" s="303" t="s">
        <v>1031</v>
      </c>
      <c r="I80" s="305" t="s">
        <v>1032</v>
      </c>
      <c r="J80" s="306" t="s">
        <v>249</v>
      </c>
      <c r="K80" s="307"/>
      <c r="L80" s="303" t="s">
        <v>1033</v>
      </c>
    </row>
    <row r="81" spans="1:12" s="120" customFormat="1" ht="53.25" thickBot="1" x14ac:dyDescent="0.2">
      <c r="A81" s="326">
        <v>19</v>
      </c>
      <c r="B81" s="309" t="s">
        <v>1034</v>
      </c>
      <c r="C81" s="328" t="s">
        <v>1035</v>
      </c>
      <c r="D81" s="328" t="s">
        <v>1036</v>
      </c>
      <c r="E81" s="309" t="s">
        <v>1037</v>
      </c>
      <c r="F81" s="303" t="s">
        <v>1038</v>
      </c>
      <c r="G81" s="329">
        <v>800000</v>
      </c>
      <c r="H81" s="303" t="s">
        <v>1039</v>
      </c>
      <c r="I81" s="305" t="s">
        <v>1040</v>
      </c>
      <c r="J81" s="306" t="s">
        <v>248</v>
      </c>
      <c r="K81" s="307"/>
      <c r="L81" s="303" t="s">
        <v>1041</v>
      </c>
    </row>
    <row r="82" spans="1:12" s="120" customFormat="1" ht="30" customHeight="1" thickBot="1" x14ac:dyDescent="0.2">
      <c r="A82" s="326"/>
      <c r="B82" s="330"/>
      <c r="C82" s="331"/>
      <c r="D82" s="332"/>
      <c r="E82" s="332"/>
      <c r="F82" s="333"/>
      <c r="G82" s="334">
        <f>SUM(G63:G81)</f>
        <v>28108628.289999999</v>
      </c>
      <c r="H82" s="332"/>
      <c r="I82" s="335"/>
      <c r="J82" s="336"/>
      <c r="K82" s="336"/>
      <c r="L82" s="336"/>
    </row>
    <row r="83" spans="1:12" ht="30.75" customHeight="1" x14ac:dyDescent="0.2">
      <c r="A83" s="360"/>
      <c r="B83" s="360"/>
      <c r="C83" s="357" t="s">
        <v>26</v>
      </c>
      <c r="D83" s="358"/>
      <c r="E83" s="358"/>
      <c r="F83" s="358"/>
      <c r="G83" s="359"/>
      <c r="H83" s="360"/>
      <c r="I83" s="360"/>
      <c r="J83" s="374" t="s">
        <v>396</v>
      </c>
      <c r="K83" s="374"/>
      <c r="L83" s="375" t="s">
        <v>397</v>
      </c>
    </row>
    <row r="84" spans="1:12" s="34" customFormat="1" ht="34.5" customHeight="1" x14ac:dyDescent="0.15">
      <c r="A84" s="376" t="s">
        <v>453</v>
      </c>
      <c r="B84" s="376" t="s">
        <v>12</v>
      </c>
      <c r="C84" s="352" t="s">
        <v>8</v>
      </c>
      <c r="D84" s="352" t="s">
        <v>11</v>
      </c>
      <c r="E84" s="352" t="s">
        <v>7</v>
      </c>
      <c r="F84" s="352" t="s">
        <v>13</v>
      </c>
      <c r="G84" s="353" t="s">
        <v>9</v>
      </c>
      <c r="H84" s="352" t="s">
        <v>10</v>
      </c>
      <c r="I84" s="354" t="s">
        <v>246</v>
      </c>
      <c r="J84" s="355" t="s">
        <v>243</v>
      </c>
      <c r="K84" s="355"/>
      <c r="L84" s="356" t="s">
        <v>245</v>
      </c>
    </row>
    <row r="85" spans="1:12" s="54" customFormat="1" ht="34.5" customHeight="1" x14ac:dyDescent="0.15">
      <c r="A85" s="455">
        <v>1</v>
      </c>
      <c r="B85" s="456" t="s">
        <v>806</v>
      </c>
      <c r="C85" s="457" t="s">
        <v>807</v>
      </c>
      <c r="D85" s="457" t="s">
        <v>14</v>
      </c>
      <c r="E85" s="457" t="s">
        <v>808</v>
      </c>
      <c r="F85" s="458" t="s">
        <v>809</v>
      </c>
      <c r="G85" s="459">
        <v>150000</v>
      </c>
      <c r="H85" s="298" t="s">
        <v>899</v>
      </c>
      <c r="I85" s="298" t="s">
        <v>715</v>
      </c>
      <c r="J85" s="247" t="s">
        <v>706</v>
      </c>
      <c r="K85" s="248"/>
      <c r="L85" s="298" t="s">
        <v>900</v>
      </c>
    </row>
    <row r="86" spans="1:12" s="54" customFormat="1" ht="34.5" customHeight="1" x14ac:dyDescent="0.15">
      <c r="A86" s="455"/>
      <c r="B86" s="456"/>
      <c r="C86" s="457"/>
      <c r="D86" s="457"/>
      <c r="E86" s="457"/>
      <c r="F86" s="181" t="s">
        <v>810</v>
      </c>
      <c r="G86" s="459">
        <v>70000</v>
      </c>
      <c r="H86" s="299"/>
      <c r="I86" s="299"/>
      <c r="J86" s="249"/>
      <c r="K86" s="250"/>
      <c r="L86" s="299"/>
    </row>
    <row r="87" spans="1:12" s="54" customFormat="1" ht="85.5" customHeight="1" x14ac:dyDescent="0.15">
      <c r="A87" s="455"/>
      <c r="B87" s="456"/>
      <c r="C87" s="457"/>
      <c r="D87" s="457"/>
      <c r="E87" s="457"/>
      <c r="F87" s="181" t="s">
        <v>811</v>
      </c>
      <c r="G87" s="459">
        <v>55000</v>
      </c>
      <c r="H87" s="299"/>
      <c r="I87" s="299"/>
      <c r="J87" s="249"/>
      <c r="K87" s="250"/>
      <c r="L87" s="299"/>
    </row>
    <row r="88" spans="1:12" s="54" customFormat="1" ht="34.5" customHeight="1" x14ac:dyDescent="0.15">
      <c r="A88" s="455">
        <f>+A85+1</f>
        <v>2</v>
      </c>
      <c r="B88" s="456"/>
      <c r="C88" s="457" t="s">
        <v>812</v>
      </c>
      <c r="D88" s="457" t="s">
        <v>638</v>
      </c>
      <c r="E88" s="460" t="s">
        <v>27</v>
      </c>
      <c r="F88" s="181" t="s">
        <v>813</v>
      </c>
      <c r="G88" s="459">
        <v>50000</v>
      </c>
      <c r="H88" s="299"/>
      <c r="I88" s="299"/>
      <c r="J88" s="249"/>
      <c r="K88" s="250"/>
      <c r="L88" s="299"/>
    </row>
    <row r="89" spans="1:12" s="54" customFormat="1" ht="34.5" customHeight="1" x14ac:dyDescent="0.15">
      <c r="A89" s="455"/>
      <c r="B89" s="456"/>
      <c r="C89" s="457"/>
      <c r="D89" s="457"/>
      <c r="E89" s="460"/>
      <c r="F89" s="181" t="s">
        <v>814</v>
      </c>
      <c r="G89" s="459">
        <v>25000</v>
      </c>
      <c r="H89" s="300"/>
      <c r="I89" s="300"/>
      <c r="J89" s="251"/>
      <c r="K89" s="252"/>
      <c r="L89" s="300"/>
    </row>
    <row r="90" spans="1:12" s="54" customFormat="1" ht="47.25" customHeight="1" x14ac:dyDescent="0.15">
      <c r="A90" s="455">
        <f>+A88+1</f>
        <v>3</v>
      </c>
      <c r="B90" s="461" t="s">
        <v>815</v>
      </c>
      <c r="C90" s="457" t="s">
        <v>639</v>
      </c>
      <c r="D90" s="462" t="s">
        <v>638</v>
      </c>
      <c r="E90" s="455" t="s">
        <v>816</v>
      </c>
      <c r="F90" s="463" t="s">
        <v>1139</v>
      </c>
      <c r="G90" s="464">
        <v>74000</v>
      </c>
      <c r="H90" s="298" t="s">
        <v>901</v>
      </c>
      <c r="I90" s="298" t="s">
        <v>902</v>
      </c>
      <c r="J90" s="247" t="s">
        <v>706</v>
      </c>
      <c r="K90" s="248"/>
      <c r="L90" s="298" t="s">
        <v>903</v>
      </c>
    </row>
    <row r="91" spans="1:12" s="54" customFormat="1" ht="48.75" customHeight="1" x14ac:dyDescent="0.15">
      <c r="A91" s="455"/>
      <c r="B91" s="461"/>
      <c r="C91" s="457"/>
      <c r="D91" s="462"/>
      <c r="E91" s="455"/>
      <c r="F91" s="465" t="s">
        <v>817</v>
      </c>
      <c r="G91" s="464">
        <v>65000</v>
      </c>
      <c r="H91" s="299"/>
      <c r="I91" s="299"/>
      <c r="J91" s="249"/>
      <c r="K91" s="250"/>
      <c r="L91" s="299"/>
    </row>
    <row r="92" spans="1:12" s="54" customFormat="1" ht="34.5" customHeight="1" x14ac:dyDescent="0.15">
      <c r="A92" s="455"/>
      <c r="B92" s="461"/>
      <c r="C92" s="457"/>
      <c r="D92" s="462"/>
      <c r="E92" s="455"/>
      <c r="F92" s="181" t="s">
        <v>813</v>
      </c>
      <c r="G92" s="464">
        <v>45000</v>
      </c>
      <c r="H92" s="299"/>
      <c r="I92" s="299"/>
      <c r="J92" s="249"/>
      <c r="K92" s="250"/>
      <c r="L92" s="299"/>
    </row>
    <row r="93" spans="1:12" s="54" customFormat="1" ht="34.5" customHeight="1" x14ac:dyDescent="0.15">
      <c r="A93" s="455"/>
      <c r="B93" s="461"/>
      <c r="C93" s="457"/>
      <c r="D93" s="462"/>
      <c r="E93" s="455"/>
      <c r="F93" s="181" t="s">
        <v>818</v>
      </c>
      <c r="G93" s="464">
        <v>15000</v>
      </c>
      <c r="H93" s="299"/>
      <c r="I93" s="299"/>
      <c r="J93" s="249"/>
      <c r="K93" s="250"/>
      <c r="L93" s="299"/>
    </row>
    <row r="94" spans="1:12" s="54" customFormat="1" ht="34.5" customHeight="1" x14ac:dyDescent="0.15">
      <c r="A94" s="455"/>
      <c r="B94" s="461"/>
      <c r="C94" s="457"/>
      <c r="D94" s="462"/>
      <c r="E94" s="455"/>
      <c r="F94" s="181" t="s">
        <v>1136</v>
      </c>
      <c r="G94" s="464">
        <v>20000</v>
      </c>
      <c r="H94" s="299"/>
      <c r="I94" s="299"/>
      <c r="J94" s="249"/>
      <c r="K94" s="250"/>
      <c r="L94" s="299"/>
    </row>
    <row r="95" spans="1:12" s="54" customFormat="1" ht="34.5" customHeight="1" x14ac:dyDescent="0.15">
      <c r="A95" s="455"/>
      <c r="B95" s="461"/>
      <c r="C95" s="462" t="s">
        <v>15</v>
      </c>
      <c r="D95" s="466" t="s">
        <v>640</v>
      </c>
      <c r="E95" s="455" t="s">
        <v>30</v>
      </c>
      <c r="F95" s="303"/>
      <c r="G95" s="467"/>
      <c r="H95" s="299"/>
      <c r="I95" s="299"/>
      <c r="J95" s="249"/>
      <c r="K95" s="250"/>
      <c r="L95" s="299"/>
    </row>
    <row r="96" spans="1:12" s="54" customFormat="1" ht="34.5" customHeight="1" x14ac:dyDescent="0.15">
      <c r="A96" s="455"/>
      <c r="B96" s="461"/>
      <c r="C96" s="462"/>
      <c r="D96" s="466"/>
      <c r="E96" s="455"/>
      <c r="F96" s="303" t="s">
        <v>819</v>
      </c>
      <c r="G96" s="467">
        <v>65000</v>
      </c>
      <c r="H96" s="299"/>
      <c r="I96" s="299"/>
      <c r="J96" s="249"/>
      <c r="K96" s="250"/>
      <c r="L96" s="299"/>
    </row>
    <row r="97" spans="1:12" s="54" customFormat="1" ht="34.5" customHeight="1" x14ac:dyDescent="0.15">
      <c r="A97" s="455"/>
      <c r="B97" s="461"/>
      <c r="C97" s="462"/>
      <c r="D97" s="466"/>
      <c r="E97" s="455"/>
      <c r="F97" s="303" t="s">
        <v>820</v>
      </c>
      <c r="G97" s="467">
        <v>55000</v>
      </c>
      <c r="H97" s="299"/>
      <c r="I97" s="299"/>
      <c r="J97" s="249"/>
      <c r="K97" s="250"/>
      <c r="L97" s="299"/>
    </row>
    <row r="98" spans="1:12" s="54" customFormat="1" ht="34.5" customHeight="1" x14ac:dyDescent="0.15">
      <c r="A98" s="455"/>
      <c r="B98" s="461"/>
      <c r="C98" s="181" t="s">
        <v>821</v>
      </c>
      <c r="D98" s="303" t="s">
        <v>638</v>
      </c>
      <c r="E98" s="303" t="s">
        <v>822</v>
      </c>
      <c r="F98" s="303" t="s">
        <v>823</v>
      </c>
      <c r="G98" s="468">
        <v>55000</v>
      </c>
      <c r="H98" s="300"/>
      <c r="I98" s="300"/>
      <c r="J98" s="251"/>
      <c r="K98" s="252"/>
      <c r="L98" s="300"/>
    </row>
    <row r="99" spans="1:12" s="54" customFormat="1" ht="34.5" customHeight="1" x14ac:dyDescent="0.15">
      <c r="A99" s="455">
        <f>+A90+1</f>
        <v>4</v>
      </c>
      <c r="B99" s="461" t="s">
        <v>16</v>
      </c>
      <c r="C99" s="462" t="s">
        <v>824</v>
      </c>
      <c r="D99" s="462" t="s">
        <v>17</v>
      </c>
      <c r="E99" s="469" t="s">
        <v>29</v>
      </c>
      <c r="F99" s="303" t="s">
        <v>825</v>
      </c>
      <c r="G99" s="470">
        <v>30000</v>
      </c>
      <c r="H99" s="298" t="s">
        <v>33</v>
      </c>
      <c r="I99" s="298" t="s">
        <v>904</v>
      </c>
      <c r="J99" s="247" t="s">
        <v>706</v>
      </c>
      <c r="K99" s="248"/>
      <c r="L99" s="298" t="s">
        <v>905</v>
      </c>
    </row>
    <row r="100" spans="1:12" s="54" customFormat="1" ht="34.5" customHeight="1" x14ac:dyDescent="0.15">
      <c r="A100" s="455"/>
      <c r="B100" s="461"/>
      <c r="C100" s="462"/>
      <c r="D100" s="462"/>
      <c r="E100" s="469"/>
      <c r="F100" s="465" t="s">
        <v>826</v>
      </c>
      <c r="G100" s="470">
        <v>25000</v>
      </c>
      <c r="H100" s="299"/>
      <c r="I100" s="299"/>
      <c r="J100" s="249"/>
      <c r="K100" s="250"/>
      <c r="L100" s="299"/>
    </row>
    <row r="101" spans="1:12" s="54" customFormat="1" ht="34.5" customHeight="1" x14ac:dyDescent="0.15">
      <c r="A101" s="455"/>
      <c r="B101" s="461"/>
      <c r="C101" s="462"/>
      <c r="D101" s="462"/>
      <c r="E101" s="469"/>
      <c r="F101" s="303"/>
      <c r="G101" s="470"/>
      <c r="H101" s="299"/>
      <c r="I101" s="299"/>
      <c r="J101" s="249"/>
      <c r="K101" s="250"/>
      <c r="L101" s="299"/>
    </row>
    <row r="102" spans="1:12" s="54" customFormat="1" ht="34.5" customHeight="1" x14ac:dyDescent="0.15">
      <c r="A102" s="455"/>
      <c r="B102" s="461"/>
      <c r="C102" s="462"/>
      <c r="D102" s="462"/>
      <c r="E102" s="469"/>
      <c r="F102" s="303" t="s">
        <v>827</v>
      </c>
      <c r="G102" s="471">
        <v>75000</v>
      </c>
      <c r="H102" s="299"/>
      <c r="I102" s="299"/>
      <c r="J102" s="249"/>
      <c r="K102" s="250"/>
      <c r="L102" s="299"/>
    </row>
    <row r="103" spans="1:12" s="54" customFormat="1" ht="34.5" customHeight="1" x14ac:dyDescent="0.15">
      <c r="A103" s="309">
        <f>+A99+1</f>
        <v>5</v>
      </c>
      <c r="B103" s="461"/>
      <c r="C103" s="303" t="s">
        <v>18</v>
      </c>
      <c r="D103" s="303" t="s">
        <v>828</v>
      </c>
      <c r="E103" s="472" t="s">
        <v>829</v>
      </c>
      <c r="F103" s="303" t="s">
        <v>830</v>
      </c>
      <c r="G103" s="471">
        <v>75000</v>
      </c>
      <c r="H103" s="299"/>
      <c r="I103" s="299"/>
      <c r="J103" s="249"/>
      <c r="K103" s="250"/>
      <c r="L103" s="299"/>
    </row>
    <row r="104" spans="1:12" s="54" customFormat="1" ht="34.5" customHeight="1" x14ac:dyDescent="0.15">
      <c r="A104" s="455">
        <f>+A103+1</f>
        <v>6</v>
      </c>
      <c r="B104" s="461"/>
      <c r="C104" s="462" t="s">
        <v>831</v>
      </c>
      <c r="D104" s="462" t="s">
        <v>832</v>
      </c>
      <c r="E104" s="469" t="s">
        <v>37</v>
      </c>
      <c r="F104" s="465" t="s">
        <v>833</v>
      </c>
      <c r="G104" s="471">
        <v>75000</v>
      </c>
      <c r="H104" s="299"/>
      <c r="I104" s="299"/>
      <c r="J104" s="249"/>
      <c r="K104" s="250"/>
      <c r="L104" s="299"/>
    </row>
    <row r="105" spans="1:12" s="54" customFormat="1" ht="34.5" customHeight="1" x14ac:dyDescent="0.15">
      <c r="A105" s="455"/>
      <c r="B105" s="461"/>
      <c r="C105" s="462"/>
      <c r="D105" s="462"/>
      <c r="E105" s="469"/>
      <c r="F105" s="303" t="s">
        <v>834</v>
      </c>
      <c r="G105" s="471">
        <v>75000</v>
      </c>
      <c r="H105" s="299"/>
      <c r="I105" s="299"/>
      <c r="J105" s="249"/>
      <c r="K105" s="250"/>
      <c r="L105" s="299"/>
    </row>
    <row r="106" spans="1:12" s="54" customFormat="1" ht="34.5" customHeight="1" x14ac:dyDescent="0.15">
      <c r="A106" s="455"/>
      <c r="B106" s="461"/>
      <c r="C106" s="462"/>
      <c r="D106" s="462"/>
      <c r="E106" s="469"/>
      <c r="F106" s="303" t="s">
        <v>835</v>
      </c>
      <c r="G106" s="471">
        <v>16000</v>
      </c>
      <c r="H106" s="299"/>
      <c r="I106" s="299"/>
      <c r="J106" s="249"/>
      <c r="K106" s="250"/>
      <c r="L106" s="299"/>
    </row>
    <row r="107" spans="1:12" s="54" customFormat="1" ht="34.5" customHeight="1" x14ac:dyDescent="0.15">
      <c r="A107" s="455"/>
      <c r="B107" s="461"/>
      <c r="C107" s="462"/>
      <c r="D107" s="462"/>
      <c r="E107" s="469"/>
      <c r="F107" s="303" t="s">
        <v>830</v>
      </c>
      <c r="G107" s="471">
        <v>45000</v>
      </c>
      <c r="H107" s="299"/>
      <c r="I107" s="299"/>
      <c r="J107" s="249"/>
      <c r="K107" s="250"/>
      <c r="L107" s="299"/>
    </row>
    <row r="108" spans="1:12" s="54" customFormat="1" ht="34.5" customHeight="1" x14ac:dyDescent="0.15">
      <c r="A108" s="455">
        <f>+A104+1</f>
        <v>7</v>
      </c>
      <c r="B108" s="461"/>
      <c r="C108" s="462" t="s">
        <v>19</v>
      </c>
      <c r="D108" s="462" t="s">
        <v>836</v>
      </c>
      <c r="E108" s="455" t="s">
        <v>32</v>
      </c>
      <c r="F108" s="303" t="s">
        <v>837</v>
      </c>
      <c r="G108" s="471">
        <v>30000</v>
      </c>
      <c r="H108" s="299"/>
      <c r="I108" s="299"/>
      <c r="J108" s="249"/>
      <c r="K108" s="250"/>
      <c r="L108" s="299"/>
    </row>
    <row r="109" spans="1:12" s="54" customFormat="1" ht="34.5" customHeight="1" x14ac:dyDescent="0.15">
      <c r="A109" s="455"/>
      <c r="B109" s="461"/>
      <c r="C109" s="462"/>
      <c r="D109" s="462"/>
      <c r="E109" s="455"/>
      <c r="F109" s="303" t="s">
        <v>838</v>
      </c>
      <c r="G109" s="471">
        <v>5000</v>
      </c>
      <c r="H109" s="299"/>
      <c r="I109" s="299"/>
      <c r="J109" s="249"/>
      <c r="K109" s="250"/>
      <c r="L109" s="299"/>
    </row>
    <row r="110" spans="1:12" s="54" customFormat="1" ht="34.5" customHeight="1" x14ac:dyDescent="0.15">
      <c r="A110" s="455"/>
      <c r="B110" s="461"/>
      <c r="C110" s="462"/>
      <c r="D110" s="462"/>
      <c r="E110" s="455"/>
      <c r="F110" s="303" t="s">
        <v>830</v>
      </c>
      <c r="G110" s="471">
        <v>68000</v>
      </c>
      <c r="H110" s="299"/>
      <c r="I110" s="299"/>
      <c r="J110" s="249"/>
      <c r="K110" s="250"/>
      <c r="L110" s="299"/>
    </row>
    <row r="111" spans="1:12" s="54" customFormat="1" ht="55.5" customHeight="1" x14ac:dyDescent="0.15">
      <c r="A111" s="455"/>
      <c r="B111" s="461"/>
      <c r="C111" s="462"/>
      <c r="D111" s="462"/>
      <c r="E111" s="455"/>
      <c r="F111" s="303" t="s">
        <v>839</v>
      </c>
      <c r="G111" s="471">
        <v>100000</v>
      </c>
      <c r="H111" s="300"/>
      <c r="I111" s="300"/>
      <c r="J111" s="251"/>
      <c r="K111" s="252"/>
      <c r="L111" s="300"/>
    </row>
    <row r="112" spans="1:12" s="54" customFormat="1" ht="51.75" customHeight="1" x14ac:dyDescent="0.15">
      <c r="A112" s="455">
        <f>+A108+1</f>
        <v>8</v>
      </c>
      <c r="B112" s="461" t="s">
        <v>840</v>
      </c>
      <c r="C112" s="457" t="s">
        <v>1140</v>
      </c>
      <c r="D112" s="462" t="s">
        <v>841</v>
      </c>
      <c r="E112" s="455" t="s">
        <v>842</v>
      </c>
      <c r="F112" s="181" t="s">
        <v>843</v>
      </c>
      <c r="G112" s="471">
        <v>95000</v>
      </c>
      <c r="H112" s="298" t="s">
        <v>39</v>
      </c>
      <c r="I112" s="298" t="s">
        <v>906</v>
      </c>
      <c r="J112" s="247" t="s">
        <v>706</v>
      </c>
      <c r="K112" s="248"/>
      <c r="L112" s="298" t="s">
        <v>907</v>
      </c>
    </row>
    <row r="113" spans="1:12" s="54" customFormat="1" ht="98.25" customHeight="1" x14ac:dyDescent="0.15">
      <c r="A113" s="455"/>
      <c r="B113" s="461"/>
      <c r="C113" s="457"/>
      <c r="D113" s="462"/>
      <c r="E113" s="455"/>
      <c r="F113" s="181" t="s">
        <v>844</v>
      </c>
      <c r="G113" s="471">
        <v>81785</v>
      </c>
      <c r="H113" s="299"/>
      <c r="I113" s="299"/>
      <c r="J113" s="249"/>
      <c r="K113" s="250"/>
      <c r="L113" s="299"/>
    </row>
    <row r="114" spans="1:12" s="54" customFormat="1" ht="34.5" customHeight="1" x14ac:dyDescent="0.15">
      <c r="A114" s="455"/>
      <c r="B114" s="461"/>
      <c r="C114" s="457"/>
      <c r="D114" s="462"/>
      <c r="E114" s="455"/>
      <c r="F114" s="303" t="s">
        <v>845</v>
      </c>
      <c r="G114" s="471">
        <v>20338</v>
      </c>
      <c r="H114" s="299"/>
      <c r="I114" s="299"/>
      <c r="J114" s="249"/>
      <c r="K114" s="250"/>
      <c r="L114" s="299"/>
    </row>
    <row r="115" spans="1:12" s="54" customFormat="1" ht="34.5" customHeight="1" x14ac:dyDescent="0.15">
      <c r="A115" s="455"/>
      <c r="B115" s="461"/>
      <c r="C115" s="457"/>
      <c r="D115" s="462"/>
      <c r="E115" s="455"/>
      <c r="F115" s="303" t="s">
        <v>846</v>
      </c>
      <c r="G115" s="471">
        <v>20000</v>
      </c>
      <c r="H115" s="299"/>
      <c r="I115" s="299"/>
      <c r="J115" s="249"/>
      <c r="K115" s="250"/>
      <c r="L115" s="299"/>
    </row>
    <row r="116" spans="1:12" s="54" customFormat="1" ht="34.5" customHeight="1" x14ac:dyDescent="0.15">
      <c r="A116" s="455"/>
      <c r="B116" s="461"/>
      <c r="C116" s="457"/>
      <c r="D116" s="462"/>
      <c r="E116" s="455"/>
      <c r="F116" s="303" t="s">
        <v>847</v>
      </c>
      <c r="G116" s="471">
        <v>15000</v>
      </c>
      <c r="H116" s="299"/>
      <c r="I116" s="299"/>
      <c r="J116" s="249"/>
      <c r="K116" s="250"/>
      <c r="L116" s="299"/>
    </row>
    <row r="117" spans="1:12" s="54" customFormat="1" ht="34.5" customHeight="1" x14ac:dyDescent="0.15">
      <c r="A117" s="455"/>
      <c r="B117" s="461"/>
      <c r="C117" s="457"/>
      <c r="D117" s="462"/>
      <c r="E117" s="455"/>
      <c r="F117" s="181" t="s">
        <v>848</v>
      </c>
      <c r="G117" s="471">
        <v>75000</v>
      </c>
      <c r="H117" s="299"/>
      <c r="I117" s="299"/>
      <c r="J117" s="249"/>
      <c r="K117" s="250"/>
      <c r="L117" s="299"/>
    </row>
    <row r="118" spans="1:12" s="54" customFormat="1" ht="34.5" customHeight="1" x14ac:dyDescent="0.15">
      <c r="A118" s="455">
        <f>+A112+1</f>
        <v>9</v>
      </c>
      <c r="B118" s="461"/>
      <c r="C118" s="457" t="s">
        <v>20</v>
      </c>
      <c r="D118" s="462" t="s">
        <v>641</v>
      </c>
      <c r="E118" s="462" t="s">
        <v>34</v>
      </c>
      <c r="F118" s="465" t="s">
        <v>849</v>
      </c>
      <c r="G118" s="471">
        <v>25000</v>
      </c>
      <c r="H118" s="299"/>
      <c r="I118" s="299"/>
      <c r="J118" s="249"/>
      <c r="K118" s="250"/>
      <c r="L118" s="299"/>
    </row>
    <row r="119" spans="1:12" s="54" customFormat="1" ht="34.5" customHeight="1" x14ac:dyDescent="0.15">
      <c r="A119" s="455"/>
      <c r="B119" s="461"/>
      <c r="C119" s="457"/>
      <c r="D119" s="462"/>
      <c r="E119" s="462"/>
      <c r="F119" s="181" t="s">
        <v>813</v>
      </c>
      <c r="G119" s="471">
        <v>80000</v>
      </c>
      <c r="H119" s="299"/>
      <c r="I119" s="299"/>
      <c r="J119" s="249"/>
      <c r="K119" s="250"/>
      <c r="L119" s="299"/>
    </row>
    <row r="120" spans="1:12" s="54" customFormat="1" ht="48" customHeight="1" x14ac:dyDescent="0.15">
      <c r="A120" s="455">
        <f>+A118+1</f>
        <v>10</v>
      </c>
      <c r="B120" s="461"/>
      <c r="C120" s="462" t="s">
        <v>1137</v>
      </c>
      <c r="D120" s="462" t="s">
        <v>850</v>
      </c>
      <c r="E120" s="462" t="s">
        <v>35</v>
      </c>
      <c r="F120" s="463" t="s">
        <v>1141</v>
      </c>
      <c r="G120" s="473">
        <v>45000</v>
      </c>
      <c r="H120" s="299"/>
      <c r="I120" s="299"/>
      <c r="J120" s="249"/>
      <c r="K120" s="250"/>
      <c r="L120" s="299"/>
    </row>
    <row r="121" spans="1:12" s="54" customFormat="1" ht="34.5" customHeight="1" x14ac:dyDescent="0.15">
      <c r="A121" s="455"/>
      <c r="B121" s="461"/>
      <c r="C121" s="462"/>
      <c r="D121" s="462"/>
      <c r="E121" s="462"/>
      <c r="F121" s="303" t="s">
        <v>813</v>
      </c>
      <c r="G121" s="473">
        <v>70000</v>
      </c>
      <c r="H121" s="299"/>
      <c r="I121" s="299"/>
      <c r="J121" s="249"/>
      <c r="K121" s="250"/>
      <c r="L121" s="299"/>
    </row>
    <row r="122" spans="1:12" s="54" customFormat="1" ht="167.25" customHeight="1" x14ac:dyDescent="0.15">
      <c r="A122" s="455"/>
      <c r="B122" s="461"/>
      <c r="C122" s="462"/>
      <c r="D122" s="462"/>
      <c r="E122" s="462"/>
      <c r="F122" s="463" t="s">
        <v>1142</v>
      </c>
      <c r="G122" s="473">
        <v>150000</v>
      </c>
      <c r="H122" s="299"/>
      <c r="I122" s="299"/>
      <c r="J122" s="249"/>
      <c r="K122" s="250"/>
      <c r="L122" s="299"/>
    </row>
    <row r="123" spans="1:12" s="54" customFormat="1" ht="34.5" customHeight="1" x14ac:dyDescent="0.15">
      <c r="A123" s="455"/>
      <c r="B123" s="461"/>
      <c r="C123" s="462"/>
      <c r="D123" s="462"/>
      <c r="E123" s="462"/>
      <c r="F123" s="181" t="s">
        <v>851</v>
      </c>
      <c r="G123" s="473">
        <v>12000</v>
      </c>
      <c r="H123" s="300"/>
      <c r="I123" s="300"/>
      <c r="J123" s="251"/>
      <c r="K123" s="252"/>
      <c r="L123" s="300"/>
    </row>
    <row r="124" spans="1:12" s="54" customFormat="1" ht="34.5" customHeight="1" x14ac:dyDescent="0.15">
      <c r="A124" s="455">
        <f>+A120+1</f>
        <v>11</v>
      </c>
      <c r="B124" s="461" t="s">
        <v>852</v>
      </c>
      <c r="C124" s="461" t="s">
        <v>853</v>
      </c>
      <c r="D124" s="462" t="s">
        <v>854</v>
      </c>
      <c r="E124" s="455" t="s">
        <v>31</v>
      </c>
      <c r="F124" s="465" t="s">
        <v>855</v>
      </c>
      <c r="G124" s="474">
        <v>25000</v>
      </c>
      <c r="H124" s="298" t="s">
        <v>23</v>
      </c>
      <c r="I124" s="298" t="s">
        <v>908</v>
      </c>
      <c r="J124" s="247" t="s">
        <v>706</v>
      </c>
      <c r="K124" s="248"/>
      <c r="L124" s="298" t="s">
        <v>909</v>
      </c>
    </row>
    <row r="125" spans="1:12" s="54" customFormat="1" ht="34.5" customHeight="1" x14ac:dyDescent="0.15">
      <c r="A125" s="455"/>
      <c r="B125" s="461"/>
      <c r="C125" s="461"/>
      <c r="D125" s="462"/>
      <c r="E125" s="455"/>
      <c r="F125" s="303" t="s">
        <v>856</v>
      </c>
      <c r="G125" s="474">
        <v>150000</v>
      </c>
      <c r="H125" s="299"/>
      <c r="I125" s="299"/>
      <c r="J125" s="249"/>
      <c r="K125" s="250"/>
      <c r="L125" s="299"/>
    </row>
    <row r="126" spans="1:12" s="54" customFormat="1" ht="51.75" customHeight="1" x14ac:dyDescent="0.15">
      <c r="A126" s="455"/>
      <c r="B126" s="461"/>
      <c r="C126" s="461"/>
      <c r="D126" s="462"/>
      <c r="E126" s="455"/>
      <c r="F126" s="303" t="s">
        <v>857</v>
      </c>
      <c r="G126" s="474">
        <v>250000</v>
      </c>
      <c r="H126" s="299"/>
      <c r="I126" s="299"/>
      <c r="J126" s="249"/>
      <c r="K126" s="250"/>
      <c r="L126" s="299"/>
    </row>
    <row r="127" spans="1:12" s="54" customFormat="1" ht="34.5" customHeight="1" x14ac:dyDescent="0.15">
      <c r="A127" s="455"/>
      <c r="B127" s="461"/>
      <c r="C127" s="461"/>
      <c r="D127" s="462"/>
      <c r="E127" s="455"/>
      <c r="F127" s="303" t="s">
        <v>858</v>
      </c>
      <c r="G127" s="474">
        <v>25000</v>
      </c>
      <c r="H127" s="299"/>
      <c r="I127" s="299"/>
      <c r="J127" s="249"/>
      <c r="K127" s="250"/>
      <c r="L127" s="299"/>
    </row>
    <row r="128" spans="1:12" s="54" customFormat="1" ht="34.5" customHeight="1" x14ac:dyDescent="0.15">
      <c r="A128" s="455"/>
      <c r="B128" s="461"/>
      <c r="C128" s="461"/>
      <c r="D128" s="462"/>
      <c r="E128" s="455"/>
      <c r="F128" s="206"/>
      <c r="G128" s="459"/>
      <c r="H128" s="300"/>
      <c r="I128" s="300"/>
      <c r="J128" s="251"/>
      <c r="K128" s="252"/>
      <c r="L128" s="300"/>
    </row>
    <row r="129" spans="1:12" s="54" customFormat="1" ht="34.5" customHeight="1" x14ac:dyDescent="0.15">
      <c r="A129" s="455">
        <v>12</v>
      </c>
      <c r="B129" s="475" t="s">
        <v>852</v>
      </c>
      <c r="C129" s="462" t="s">
        <v>21</v>
      </c>
      <c r="D129" s="462" t="s">
        <v>642</v>
      </c>
      <c r="E129" s="455" t="s">
        <v>32</v>
      </c>
      <c r="F129" s="327" t="s">
        <v>813</v>
      </c>
      <c r="G129" s="473">
        <v>350000</v>
      </c>
      <c r="H129" s="298" t="s">
        <v>225</v>
      </c>
      <c r="I129" s="361" t="s">
        <v>767</v>
      </c>
      <c r="J129" s="362" t="s">
        <v>263</v>
      </c>
      <c r="K129" s="363"/>
      <c r="L129" s="364" t="s">
        <v>768</v>
      </c>
    </row>
    <row r="130" spans="1:12" s="54" customFormat="1" ht="34.5" customHeight="1" x14ac:dyDescent="0.15">
      <c r="A130" s="455"/>
      <c r="B130" s="475"/>
      <c r="C130" s="462"/>
      <c r="D130" s="462"/>
      <c r="E130" s="455"/>
      <c r="F130" s="327" t="s">
        <v>859</v>
      </c>
      <c r="G130" s="473">
        <v>45000</v>
      </c>
      <c r="H130" s="299"/>
      <c r="I130" s="365"/>
      <c r="J130" s="366"/>
      <c r="K130" s="367"/>
      <c r="L130" s="368"/>
    </row>
    <row r="131" spans="1:12" s="54" customFormat="1" ht="34.5" customHeight="1" x14ac:dyDescent="0.15">
      <c r="A131" s="455"/>
      <c r="B131" s="475"/>
      <c r="C131" s="462"/>
      <c r="D131" s="462"/>
      <c r="E131" s="455"/>
      <c r="F131" s="327" t="s">
        <v>860</v>
      </c>
      <c r="G131" s="473">
        <v>25000</v>
      </c>
      <c r="H131" s="300"/>
      <c r="I131" s="369"/>
      <c r="J131" s="370"/>
      <c r="K131" s="371"/>
      <c r="L131" s="372"/>
    </row>
    <row r="132" spans="1:12" s="54" customFormat="1" ht="49.5" customHeight="1" x14ac:dyDescent="0.15">
      <c r="A132" s="455">
        <f>+A129+1</f>
        <v>13</v>
      </c>
      <c r="B132" s="461" t="s">
        <v>852</v>
      </c>
      <c r="C132" s="462" t="s">
        <v>861</v>
      </c>
      <c r="D132" s="462" t="s">
        <v>22</v>
      </c>
      <c r="E132" s="462" t="s">
        <v>862</v>
      </c>
      <c r="F132" s="327" t="s">
        <v>863</v>
      </c>
      <c r="G132" s="459">
        <v>100000</v>
      </c>
      <c r="H132" s="298" t="s">
        <v>39</v>
      </c>
      <c r="I132" s="298" t="s">
        <v>910</v>
      </c>
      <c r="J132" s="247" t="s">
        <v>263</v>
      </c>
      <c r="K132" s="248"/>
      <c r="L132" s="298" t="s">
        <v>911</v>
      </c>
    </row>
    <row r="133" spans="1:12" s="54" customFormat="1" ht="34.5" customHeight="1" x14ac:dyDescent="0.15">
      <c r="A133" s="455"/>
      <c r="B133" s="461"/>
      <c r="C133" s="462"/>
      <c r="D133" s="462"/>
      <c r="E133" s="462"/>
      <c r="F133" s="327" t="s">
        <v>864</v>
      </c>
      <c r="G133" s="459">
        <v>15000</v>
      </c>
      <c r="H133" s="299"/>
      <c r="I133" s="299"/>
      <c r="J133" s="249"/>
      <c r="K133" s="250"/>
      <c r="L133" s="299"/>
    </row>
    <row r="134" spans="1:12" s="54" customFormat="1" ht="34.5" customHeight="1" x14ac:dyDescent="0.15">
      <c r="A134" s="455"/>
      <c r="B134" s="461"/>
      <c r="C134" s="462"/>
      <c r="D134" s="462"/>
      <c r="E134" s="462"/>
      <c r="F134" s="327" t="s">
        <v>865</v>
      </c>
      <c r="G134" s="459">
        <v>100000</v>
      </c>
      <c r="H134" s="299"/>
      <c r="I134" s="299"/>
      <c r="J134" s="249"/>
      <c r="K134" s="250"/>
      <c r="L134" s="299"/>
    </row>
    <row r="135" spans="1:12" s="54" customFormat="1" ht="34.5" customHeight="1" x14ac:dyDescent="0.15">
      <c r="A135" s="455"/>
      <c r="B135" s="461"/>
      <c r="C135" s="462"/>
      <c r="D135" s="462"/>
      <c r="E135" s="462"/>
      <c r="F135" s="327" t="s">
        <v>866</v>
      </c>
      <c r="G135" s="459">
        <v>75000</v>
      </c>
      <c r="H135" s="299"/>
      <c r="I135" s="299"/>
      <c r="J135" s="249"/>
      <c r="K135" s="250"/>
      <c r="L135" s="299"/>
    </row>
    <row r="136" spans="1:12" s="54" customFormat="1" ht="34.5" customHeight="1" x14ac:dyDescent="0.15">
      <c r="A136" s="455"/>
      <c r="B136" s="461"/>
      <c r="C136" s="462"/>
      <c r="D136" s="462"/>
      <c r="E136" s="462"/>
      <c r="F136" s="327" t="s">
        <v>867</v>
      </c>
      <c r="G136" s="459">
        <v>125000</v>
      </c>
      <c r="H136" s="299"/>
      <c r="I136" s="299"/>
      <c r="J136" s="249"/>
      <c r="K136" s="250"/>
      <c r="L136" s="299"/>
    </row>
    <row r="137" spans="1:12" s="54" customFormat="1" ht="34.5" customHeight="1" x14ac:dyDescent="0.15">
      <c r="A137" s="455"/>
      <c r="B137" s="461"/>
      <c r="C137" s="462"/>
      <c r="D137" s="462"/>
      <c r="E137" s="462"/>
      <c r="F137" s="327" t="s">
        <v>868</v>
      </c>
      <c r="G137" s="476">
        <v>175000</v>
      </c>
      <c r="H137" s="300"/>
      <c r="I137" s="300"/>
      <c r="J137" s="251"/>
      <c r="K137" s="252"/>
      <c r="L137" s="300"/>
    </row>
    <row r="138" spans="1:12" s="54" customFormat="1" ht="34.5" customHeight="1" x14ac:dyDescent="0.15">
      <c r="A138" s="455">
        <f>1+A132</f>
        <v>14</v>
      </c>
      <c r="B138" s="461" t="s">
        <v>852</v>
      </c>
      <c r="C138" s="462" t="s">
        <v>869</v>
      </c>
      <c r="D138" s="462" t="s">
        <v>870</v>
      </c>
      <c r="E138" s="462" t="s">
        <v>871</v>
      </c>
      <c r="F138" s="327" t="s">
        <v>872</v>
      </c>
      <c r="G138" s="476">
        <v>6000</v>
      </c>
      <c r="H138" s="298" t="s">
        <v>912</v>
      </c>
      <c r="I138" s="298" t="s">
        <v>913</v>
      </c>
      <c r="J138" s="247" t="s">
        <v>263</v>
      </c>
      <c r="K138" s="248"/>
      <c r="L138" s="298" t="s">
        <v>914</v>
      </c>
    </row>
    <row r="139" spans="1:12" s="54" customFormat="1" ht="34.5" customHeight="1" x14ac:dyDescent="0.15">
      <c r="A139" s="455"/>
      <c r="B139" s="461"/>
      <c r="C139" s="462"/>
      <c r="D139" s="462"/>
      <c r="E139" s="462"/>
      <c r="F139" s="327" t="s">
        <v>848</v>
      </c>
      <c r="G139" s="476">
        <v>100000</v>
      </c>
      <c r="H139" s="299"/>
      <c r="I139" s="299"/>
      <c r="J139" s="249"/>
      <c r="K139" s="250"/>
      <c r="L139" s="299"/>
    </row>
    <row r="140" spans="1:12" s="54" customFormat="1" ht="34.5" customHeight="1" x14ac:dyDescent="0.15">
      <c r="A140" s="455"/>
      <c r="B140" s="461"/>
      <c r="C140" s="462"/>
      <c r="D140" s="462"/>
      <c r="E140" s="462"/>
      <c r="F140" s="327" t="s">
        <v>873</v>
      </c>
      <c r="G140" s="476">
        <v>75000</v>
      </c>
      <c r="H140" s="299"/>
      <c r="I140" s="299"/>
      <c r="J140" s="249"/>
      <c r="K140" s="250"/>
      <c r="L140" s="299"/>
    </row>
    <row r="141" spans="1:12" s="54" customFormat="1" ht="34.5" customHeight="1" x14ac:dyDescent="0.15">
      <c r="A141" s="455"/>
      <c r="B141" s="461"/>
      <c r="C141" s="462"/>
      <c r="D141" s="462"/>
      <c r="E141" s="462"/>
      <c r="F141" s="327" t="s">
        <v>874</v>
      </c>
      <c r="G141" s="476">
        <v>85000</v>
      </c>
      <c r="H141" s="300"/>
      <c r="I141" s="300"/>
      <c r="J141" s="251"/>
      <c r="K141" s="252"/>
      <c r="L141" s="300"/>
    </row>
    <row r="142" spans="1:12" s="54" customFormat="1" ht="87" customHeight="1" x14ac:dyDescent="0.15">
      <c r="A142" s="309">
        <f>1+A138</f>
        <v>15</v>
      </c>
      <c r="B142" s="308" t="s">
        <v>852</v>
      </c>
      <c r="C142" s="303" t="s">
        <v>875</v>
      </c>
      <c r="D142" s="303" t="s">
        <v>643</v>
      </c>
      <c r="E142" s="303" t="s">
        <v>871</v>
      </c>
      <c r="F142" s="327" t="s">
        <v>876</v>
      </c>
      <c r="G142" s="476">
        <v>350000</v>
      </c>
      <c r="H142" s="303" t="s">
        <v>915</v>
      </c>
      <c r="I142" s="198" t="s">
        <v>916</v>
      </c>
      <c r="J142" s="253" t="s">
        <v>248</v>
      </c>
      <c r="K142" s="254"/>
      <c r="L142" s="198" t="s">
        <v>917</v>
      </c>
    </row>
    <row r="143" spans="1:12" s="54" customFormat="1" ht="34.5" customHeight="1" x14ac:dyDescent="0.15">
      <c r="A143" s="455">
        <f>+A142+1</f>
        <v>16</v>
      </c>
      <c r="B143" s="477" t="s">
        <v>852</v>
      </c>
      <c r="C143" s="462" t="s">
        <v>877</v>
      </c>
      <c r="D143" s="478" t="s">
        <v>644</v>
      </c>
      <c r="E143" s="455" t="s">
        <v>29</v>
      </c>
      <c r="F143" s="181" t="s">
        <v>878</v>
      </c>
      <c r="G143" s="479">
        <v>250000</v>
      </c>
      <c r="H143" s="298" t="s">
        <v>39</v>
      </c>
      <c r="I143" s="298" t="s">
        <v>918</v>
      </c>
      <c r="J143" s="247" t="s">
        <v>248</v>
      </c>
      <c r="K143" s="248"/>
      <c r="L143" s="298" t="s">
        <v>919</v>
      </c>
    </row>
    <row r="144" spans="1:12" s="54" customFormat="1" ht="34.5" customHeight="1" x14ac:dyDescent="0.15">
      <c r="A144" s="455"/>
      <c r="B144" s="480"/>
      <c r="C144" s="462"/>
      <c r="D144" s="478"/>
      <c r="E144" s="455"/>
      <c r="F144" s="458" t="s">
        <v>879</v>
      </c>
      <c r="G144" s="479">
        <v>110000</v>
      </c>
      <c r="H144" s="299"/>
      <c r="I144" s="299"/>
      <c r="J144" s="249"/>
      <c r="K144" s="250"/>
      <c r="L144" s="299"/>
    </row>
    <row r="145" spans="1:12" s="54" customFormat="1" ht="34.5" customHeight="1" x14ac:dyDescent="0.15">
      <c r="A145" s="455"/>
      <c r="B145" s="480"/>
      <c r="C145" s="462"/>
      <c r="D145" s="478"/>
      <c r="E145" s="455"/>
      <c r="F145" s="458" t="s">
        <v>880</v>
      </c>
      <c r="G145" s="479">
        <v>85000</v>
      </c>
      <c r="H145" s="299"/>
      <c r="I145" s="299"/>
      <c r="J145" s="249"/>
      <c r="K145" s="250"/>
      <c r="L145" s="299"/>
    </row>
    <row r="146" spans="1:12" s="54" customFormat="1" ht="34.5" customHeight="1" x14ac:dyDescent="0.15">
      <c r="A146" s="455"/>
      <c r="B146" s="480"/>
      <c r="C146" s="462"/>
      <c r="D146" s="478"/>
      <c r="E146" s="455"/>
      <c r="F146" s="327"/>
      <c r="G146" s="479">
        <v>0</v>
      </c>
      <c r="H146" s="299"/>
      <c r="I146" s="299"/>
      <c r="J146" s="249"/>
      <c r="K146" s="250"/>
      <c r="L146" s="299"/>
    </row>
    <row r="147" spans="1:12" s="54" customFormat="1" ht="34.5" customHeight="1" x14ac:dyDescent="0.15">
      <c r="A147" s="455"/>
      <c r="B147" s="481"/>
      <c r="C147" s="462"/>
      <c r="D147" s="478"/>
      <c r="E147" s="455"/>
      <c r="F147" s="303" t="s">
        <v>881</v>
      </c>
      <c r="G147" s="482">
        <v>55000</v>
      </c>
      <c r="H147" s="300"/>
      <c r="I147" s="300"/>
      <c r="J147" s="251"/>
      <c r="K147" s="252"/>
      <c r="L147" s="300"/>
    </row>
    <row r="148" spans="1:12" s="54" customFormat="1" ht="34.5" customHeight="1" x14ac:dyDescent="0.15">
      <c r="A148" s="455">
        <f>+A143+1</f>
        <v>17</v>
      </c>
      <c r="B148" s="461" t="s">
        <v>852</v>
      </c>
      <c r="C148" s="462" t="s">
        <v>882</v>
      </c>
      <c r="D148" s="462" t="s">
        <v>24</v>
      </c>
      <c r="E148" s="462" t="s">
        <v>30</v>
      </c>
      <c r="F148" s="303" t="s">
        <v>883</v>
      </c>
      <c r="G148" s="482">
        <v>75000</v>
      </c>
      <c r="H148" s="298" t="s">
        <v>36</v>
      </c>
      <c r="I148" s="298" t="s">
        <v>920</v>
      </c>
      <c r="J148" s="247" t="s">
        <v>706</v>
      </c>
      <c r="K148" s="248"/>
      <c r="L148" s="298" t="s">
        <v>921</v>
      </c>
    </row>
    <row r="149" spans="1:12" s="54" customFormat="1" ht="50.25" customHeight="1" x14ac:dyDescent="0.15">
      <c r="A149" s="455"/>
      <c r="B149" s="461"/>
      <c r="C149" s="462"/>
      <c r="D149" s="462"/>
      <c r="E149" s="462"/>
      <c r="F149" s="303" t="s">
        <v>884</v>
      </c>
      <c r="G149" s="482">
        <v>150000</v>
      </c>
      <c r="H149" s="299"/>
      <c r="I149" s="299"/>
      <c r="J149" s="249"/>
      <c r="K149" s="250"/>
      <c r="L149" s="299"/>
    </row>
    <row r="150" spans="1:12" s="54" customFormat="1" ht="34.5" customHeight="1" x14ac:dyDescent="0.15">
      <c r="A150" s="455"/>
      <c r="B150" s="461"/>
      <c r="C150" s="462"/>
      <c r="D150" s="462"/>
      <c r="E150" s="462"/>
      <c r="F150" s="303" t="s">
        <v>885</v>
      </c>
      <c r="G150" s="482">
        <v>75000</v>
      </c>
      <c r="H150" s="299"/>
      <c r="I150" s="299"/>
      <c r="J150" s="249"/>
      <c r="K150" s="250"/>
      <c r="L150" s="299"/>
    </row>
    <row r="151" spans="1:12" s="54" customFormat="1" ht="34.5" customHeight="1" x14ac:dyDescent="0.15">
      <c r="A151" s="455"/>
      <c r="B151" s="461"/>
      <c r="C151" s="462"/>
      <c r="D151" s="462"/>
      <c r="E151" s="462"/>
      <c r="F151" s="303" t="s">
        <v>886</v>
      </c>
      <c r="G151" s="482">
        <v>55000</v>
      </c>
      <c r="H151" s="299"/>
      <c r="I151" s="299"/>
      <c r="J151" s="249"/>
      <c r="K151" s="250"/>
      <c r="L151" s="299"/>
    </row>
    <row r="152" spans="1:12" s="54" customFormat="1" ht="46.5" customHeight="1" x14ac:dyDescent="0.15">
      <c r="A152" s="455"/>
      <c r="B152" s="461"/>
      <c r="C152" s="462"/>
      <c r="D152" s="462"/>
      <c r="E152" s="462"/>
      <c r="F152" s="303" t="s">
        <v>887</v>
      </c>
      <c r="G152" s="482">
        <v>100000</v>
      </c>
      <c r="H152" s="299"/>
      <c r="I152" s="299"/>
      <c r="J152" s="249"/>
      <c r="K152" s="250"/>
      <c r="L152" s="299"/>
    </row>
    <row r="153" spans="1:12" s="54" customFormat="1" ht="34.5" customHeight="1" x14ac:dyDescent="0.15">
      <c r="A153" s="455"/>
      <c r="B153" s="461"/>
      <c r="C153" s="462"/>
      <c r="D153" s="462"/>
      <c r="E153" s="462"/>
      <c r="F153" s="303" t="s">
        <v>888</v>
      </c>
      <c r="G153" s="482">
        <v>35000</v>
      </c>
      <c r="H153" s="299"/>
      <c r="I153" s="299"/>
      <c r="J153" s="249"/>
      <c r="K153" s="250"/>
      <c r="L153" s="299"/>
    </row>
    <row r="154" spans="1:12" s="54" customFormat="1" ht="34.5" customHeight="1" x14ac:dyDescent="0.15">
      <c r="A154" s="455"/>
      <c r="B154" s="461"/>
      <c r="C154" s="462"/>
      <c r="D154" s="462"/>
      <c r="E154" s="462"/>
      <c r="F154" s="327" t="s">
        <v>889</v>
      </c>
      <c r="G154" s="471">
        <v>23000</v>
      </c>
      <c r="H154" s="300"/>
      <c r="I154" s="300"/>
      <c r="J154" s="251"/>
      <c r="K154" s="252"/>
      <c r="L154" s="300"/>
    </row>
    <row r="155" spans="1:12" s="54" customFormat="1" ht="34.5" customHeight="1" x14ac:dyDescent="0.15">
      <c r="A155" s="455">
        <f>+A148+1</f>
        <v>18</v>
      </c>
      <c r="B155" s="461" t="s">
        <v>852</v>
      </c>
      <c r="C155" s="462" t="s">
        <v>890</v>
      </c>
      <c r="D155" s="462" t="s">
        <v>25</v>
      </c>
      <c r="E155" s="462" t="s">
        <v>37</v>
      </c>
      <c r="F155" s="465" t="s">
        <v>891</v>
      </c>
      <c r="G155" s="471">
        <v>150000</v>
      </c>
      <c r="H155" s="298" t="s">
        <v>922</v>
      </c>
      <c r="I155" s="298" t="s">
        <v>923</v>
      </c>
      <c r="J155" s="247" t="s">
        <v>248</v>
      </c>
      <c r="K155" s="248"/>
      <c r="L155" s="298" t="s">
        <v>924</v>
      </c>
    </row>
    <row r="156" spans="1:12" s="54" customFormat="1" ht="34.5" customHeight="1" x14ac:dyDescent="0.15">
      <c r="A156" s="455"/>
      <c r="B156" s="461"/>
      <c r="C156" s="462"/>
      <c r="D156" s="462"/>
      <c r="E156" s="462"/>
      <c r="F156" s="465" t="s">
        <v>892</v>
      </c>
      <c r="G156" s="471">
        <v>25000</v>
      </c>
      <c r="H156" s="299"/>
      <c r="I156" s="299"/>
      <c r="J156" s="249"/>
      <c r="K156" s="250"/>
      <c r="L156" s="299"/>
    </row>
    <row r="157" spans="1:12" s="54" customFormat="1" ht="34.5" customHeight="1" x14ac:dyDescent="0.15">
      <c r="A157" s="455"/>
      <c r="B157" s="461"/>
      <c r="C157" s="462"/>
      <c r="D157" s="462"/>
      <c r="E157" s="462"/>
      <c r="F157" s="465" t="s">
        <v>893</v>
      </c>
      <c r="G157" s="471">
        <v>12000</v>
      </c>
      <c r="H157" s="299"/>
      <c r="I157" s="299"/>
      <c r="J157" s="249"/>
      <c r="K157" s="250"/>
      <c r="L157" s="299"/>
    </row>
    <row r="158" spans="1:12" s="54" customFormat="1" ht="34.5" customHeight="1" x14ac:dyDescent="0.15">
      <c r="A158" s="455"/>
      <c r="B158" s="461"/>
      <c r="C158" s="462"/>
      <c r="D158" s="462"/>
      <c r="E158" s="462"/>
      <c r="F158" s="327" t="s">
        <v>894</v>
      </c>
      <c r="G158" s="471">
        <v>25000</v>
      </c>
      <c r="H158" s="299"/>
      <c r="I158" s="299"/>
      <c r="J158" s="249"/>
      <c r="K158" s="250"/>
      <c r="L158" s="299"/>
    </row>
    <row r="159" spans="1:12" s="54" customFormat="1" ht="34.5" customHeight="1" x14ac:dyDescent="0.15">
      <c r="A159" s="455"/>
      <c r="B159" s="461"/>
      <c r="C159" s="462"/>
      <c r="D159" s="462"/>
      <c r="E159" s="462"/>
      <c r="F159" s="327" t="s">
        <v>895</v>
      </c>
      <c r="G159" s="471">
        <v>15000</v>
      </c>
      <c r="H159" s="299"/>
      <c r="I159" s="299"/>
      <c r="J159" s="249"/>
      <c r="K159" s="250"/>
      <c r="L159" s="299"/>
    </row>
    <row r="160" spans="1:12" s="54" customFormat="1" ht="34.5" customHeight="1" x14ac:dyDescent="0.15">
      <c r="A160" s="455"/>
      <c r="B160" s="461"/>
      <c r="C160" s="462"/>
      <c r="D160" s="462"/>
      <c r="E160" s="462"/>
      <c r="F160" s="327" t="s">
        <v>896</v>
      </c>
      <c r="G160" s="471">
        <v>45000</v>
      </c>
      <c r="H160" s="300"/>
      <c r="I160" s="300"/>
      <c r="J160" s="251"/>
      <c r="K160" s="252"/>
      <c r="L160" s="300"/>
    </row>
    <row r="161" spans="1:12" s="54" customFormat="1" ht="62.25" customHeight="1" x14ac:dyDescent="0.15">
      <c r="A161" s="309">
        <f>+A155+1</f>
        <v>19</v>
      </c>
      <c r="B161" s="308" t="s">
        <v>852</v>
      </c>
      <c r="C161" s="303" t="s">
        <v>897</v>
      </c>
      <c r="D161" s="303" t="s">
        <v>562</v>
      </c>
      <c r="E161" s="483" t="s">
        <v>871</v>
      </c>
      <c r="F161" s="327" t="s">
        <v>898</v>
      </c>
      <c r="G161" s="484">
        <v>75000</v>
      </c>
      <c r="H161" s="181" t="s">
        <v>38</v>
      </c>
      <c r="I161" s="198" t="s">
        <v>925</v>
      </c>
      <c r="J161" s="253" t="s">
        <v>248</v>
      </c>
      <c r="K161" s="254"/>
      <c r="L161" s="198" t="s">
        <v>926</v>
      </c>
    </row>
    <row r="162" spans="1:12" s="120" customFormat="1" ht="39.75" customHeight="1" x14ac:dyDescent="0.15">
      <c r="A162" s="373"/>
      <c r="B162" s="308"/>
      <c r="C162" s="303"/>
      <c r="D162" s="303"/>
      <c r="E162" s="309"/>
      <c r="F162" s="327"/>
      <c r="G162" s="454">
        <f>SUM(G85:G161)</f>
        <v>5488123</v>
      </c>
      <c r="H162" s="181"/>
      <c r="I162" s="373"/>
      <c r="J162" s="373"/>
      <c r="K162" s="373"/>
      <c r="L162" s="373"/>
    </row>
    <row r="163" spans="1:12" s="1" customFormat="1" ht="30.75" customHeight="1" x14ac:dyDescent="0.2">
      <c r="B163" s="377"/>
      <c r="C163" s="378" t="s">
        <v>352</v>
      </c>
      <c r="D163" s="379"/>
      <c r="E163" s="380"/>
      <c r="F163" s="381"/>
      <c r="G163" s="382"/>
      <c r="H163" s="383"/>
      <c r="I163" s="384"/>
      <c r="J163" s="393" t="s">
        <v>247</v>
      </c>
      <c r="K163" s="393"/>
      <c r="L163" s="394" t="s">
        <v>244</v>
      </c>
    </row>
    <row r="164" spans="1:12" s="34" customFormat="1" ht="34.5" customHeight="1" x14ac:dyDescent="0.15">
      <c r="B164" s="376" t="s">
        <v>12</v>
      </c>
      <c r="C164" s="395" t="s">
        <v>8</v>
      </c>
      <c r="D164" s="395" t="s">
        <v>11</v>
      </c>
      <c r="E164" s="395" t="s">
        <v>7</v>
      </c>
      <c r="F164" s="395" t="s">
        <v>13</v>
      </c>
      <c r="G164" s="396" t="s">
        <v>9</v>
      </c>
      <c r="H164" s="395" t="s">
        <v>10</v>
      </c>
      <c r="I164" s="397" t="s">
        <v>246</v>
      </c>
      <c r="J164" s="398" t="s">
        <v>243</v>
      </c>
      <c r="K164" s="398"/>
      <c r="L164" s="399" t="s">
        <v>245</v>
      </c>
    </row>
    <row r="165" spans="1:12" s="1" customFormat="1" ht="54" customHeight="1" x14ac:dyDescent="0.15">
      <c r="B165" s="190" t="s">
        <v>393</v>
      </c>
      <c r="C165" s="190" t="s">
        <v>783</v>
      </c>
      <c r="D165" s="13" t="s">
        <v>40</v>
      </c>
      <c r="E165" s="190" t="s">
        <v>5</v>
      </c>
      <c r="F165" s="14" t="s">
        <v>6</v>
      </c>
      <c r="G165" s="82">
        <v>0</v>
      </c>
      <c r="H165" s="63" t="s">
        <v>41</v>
      </c>
      <c r="I165" s="60" t="s">
        <v>233</v>
      </c>
      <c r="J165" s="218" t="s">
        <v>249</v>
      </c>
      <c r="K165" s="218"/>
      <c r="L165" s="64" t="s">
        <v>252</v>
      </c>
    </row>
    <row r="166" spans="1:12" s="1" customFormat="1" ht="52.5" customHeight="1" x14ac:dyDescent="0.15">
      <c r="B166" s="188" t="s">
        <v>42</v>
      </c>
      <c r="C166" s="188" t="s">
        <v>355</v>
      </c>
      <c r="D166" s="188" t="s">
        <v>43</v>
      </c>
      <c r="E166" s="188" t="s">
        <v>5</v>
      </c>
      <c r="F166" s="6" t="s">
        <v>6</v>
      </c>
      <c r="G166" s="83">
        <v>0</v>
      </c>
      <c r="H166" s="60" t="s">
        <v>44</v>
      </c>
      <c r="I166" s="60" t="s">
        <v>226</v>
      </c>
      <c r="J166" s="218" t="s">
        <v>251</v>
      </c>
      <c r="K166" s="218"/>
      <c r="L166" s="64" t="s">
        <v>253</v>
      </c>
    </row>
    <row r="167" spans="1:12" s="1" customFormat="1" ht="62.25" customHeight="1" x14ac:dyDescent="0.15">
      <c r="B167" s="188" t="s">
        <v>64</v>
      </c>
      <c r="C167" s="188" t="s">
        <v>335</v>
      </c>
      <c r="D167" s="188" t="s">
        <v>336</v>
      </c>
      <c r="E167" s="188" t="s">
        <v>65</v>
      </c>
      <c r="F167" s="6" t="s">
        <v>6</v>
      </c>
      <c r="G167" s="83">
        <v>0</v>
      </c>
      <c r="H167" s="57" t="s">
        <v>45</v>
      </c>
      <c r="I167" s="60" t="s">
        <v>234</v>
      </c>
      <c r="J167" s="218" t="s">
        <v>251</v>
      </c>
      <c r="K167" s="218"/>
      <c r="L167" s="64" t="s">
        <v>254</v>
      </c>
    </row>
    <row r="168" spans="1:12" s="1" customFormat="1" ht="45" customHeight="1" x14ac:dyDescent="0.15">
      <c r="B168" s="189" t="s">
        <v>46</v>
      </c>
      <c r="C168" s="15" t="s">
        <v>47</v>
      </c>
      <c r="D168" s="188" t="s">
        <v>48</v>
      </c>
      <c r="E168" s="188" t="s">
        <v>5</v>
      </c>
      <c r="F168" s="6" t="s">
        <v>6</v>
      </c>
      <c r="G168" s="83">
        <v>0</v>
      </c>
      <c r="H168" s="57" t="s">
        <v>49</v>
      </c>
      <c r="I168" s="64" t="s">
        <v>255</v>
      </c>
      <c r="J168" s="257" t="s">
        <v>251</v>
      </c>
      <c r="K168" s="258"/>
      <c r="L168" s="64" t="s">
        <v>256</v>
      </c>
    </row>
    <row r="169" spans="1:12" s="1" customFormat="1" ht="138.75" customHeight="1" x14ac:dyDescent="0.15">
      <c r="B169" s="188" t="s">
        <v>50</v>
      </c>
      <c r="C169" s="15" t="s">
        <v>337</v>
      </c>
      <c r="D169" s="188" t="s">
        <v>51</v>
      </c>
      <c r="E169" s="188" t="s">
        <v>5</v>
      </c>
      <c r="F169" s="6" t="s">
        <v>6</v>
      </c>
      <c r="G169" s="83">
        <v>400000</v>
      </c>
      <c r="H169" s="57" t="s">
        <v>52</v>
      </c>
      <c r="I169" s="60" t="s">
        <v>257</v>
      </c>
      <c r="J169" s="219" t="s">
        <v>251</v>
      </c>
      <c r="K169" s="245"/>
      <c r="L169" s="64" t="s">
        <v>258</v>
      </c>
    </row>
    <row r="170" spans="1:12" s="1" customFormat="1" ht="67.5" customHeight="1" x14ac:dyDescent="0.15">
      <c r="B170" s="188" t="s">
        <v>353</v>
      </c>
      <c r="C170" s="188" t="s">
        <v>53</v>
      </c>
      <c r="D170" s="188" t="s">
        <v>54</v>
      </c>
      <c r="E170" s="188" t="s">
        <v>5</v>
      </c>
      <c r="F170" s="6" t="s">
        <v>6</v>
      </c>
      <c r="G170" s="83">
        <v>0</v>
      </c>
      <c r="H170" s="57" t="s">
        <v>49</v>
      </c>
      <c r="I170" s="57" t="s">
        <v>235</v>
      </c>
      <c r="J170" s="218" t="s">
        <v>251</v>
      </c>
      <c r="K170" s="218"/>
      <c r="L170" s="64" t="s">
        <v>259</v>
      </c>
    </row>
    <row r="171" spans="1:12" s="1" customFormat="1" ht="52.5" x14ac:dyDescent="0.15">
      <c r="B171" s="188" t="s">
        <v>66</v>
      </c>
      <c r="C171" s="188" t="s">
        <v>56</v>
      </c>
      <c r="D171" s="188" t="s">
        <v>57</v>
      </c>
      <c r="E171" s="188" t="s">
        <v>55</v>
      </c>
      <c r="F171" s="6" t="s">
        <v>58</v>
      </c>
      <c r="G171" s="84">
        <v>30000</v>
      </c>
      <c r="H171" s="60" t="s">
        <v>59</v>
      </c>
      <c r="I171" s="60" t="s">
        <v>260</v>
      </c>
      <c r="J171" s="237" t="s">
        <v>251</v>
      </c>
      <c r="K171" s="237"/>
      <c r="L171" s="64" t="s">
        <v>261</v>
      </c>
    </row>
    <row r="172" spans="1:12" s="1" customFormat="1" ht="60" customHeight="1" thickBot="1" x14ac:dyDescent="0.2">
      <c r="B172" s="188" t="s">
        <v>60</v>
      </c>
      <c r="C172" s="188" t="s">
        <v>61</v>
      </c>
      <c r="D172" s="188" t="s">
        <v>62</v>
      </c>
      <c r="E172" s="187" t="s">
        <v>67</v>
      </c>
      <c r="F172" s="6" t="s">
        <v>6</v>
      </c>
      <c r="G172" s="84">
        <v>0</v>
      </c>
      <c r="H172" s="57" t="s">
        <v>63</v>
      </c>
      <c r="I172" s="60" t="s">
        <v>227</v>
      </c>
      <c r="J172" s="257" t="s">
        <v>251</v>
      </c>
      <c r="K172" s="258"/>
      <c r="L172" s="64" t="s">
        <v>262</v>
      </c>
    </row>
    <row r="173" spans="1:12" s="1" customFormat="1" ht="28.5" customHeight="1" thickBot="1" x14ac:dyDescent="0.2">
      <c r="B173" s="5"/>
      <c r="C173" s="5"/>
      <c r="D173" s="5"/>
      <c r="E173" s="7"/>
      <c r="F173" s="12"/>
      <c r="G173" s="403">
        <f>SUM(G165:G172)</f>
        <v>430000</v>
      </c>
      <c r="H173" s="7"/>
    </row>
    <row r="174" spans="1:12" s="1" customFormat="1" ht="33.75" customHeight="1" x14ac:dyDescent="0.2">
      <c r="B174" s="400" t="s">
        <v>77</v>
      </c>
      <c r="C174" s="400"/>
      <c r="D174" s="400"/>
      <c r="E174" s="400"/>
      <c r="F174" s="400"/>
      <c r="G174" s="401"/>
      <c r="H174" s="400"/>
      <c r="I174" s="384"/>
      <c r="J174" s="385" t="s">
        <v>247</v>
      </c>
      <c r="K174" s="385"/>
      <c r="L174" s="386" t="s">
        <v>244</v>
      </c>
    </row>
    <row r="175" spans="1:12" s="34" customFormat="1" ht="30.75" customHeight="1" x14ac:dyDescent="0.15">
      <c r="B175" s="387" t="s">
        <v>12</v>
      </c>
      <c r="C175" s="388" t="s">
        <v>8</v>
      </c>
      <c r="D175" s="388" t="s">
        <v>11</v>
      </c>
      <c r="E175" s="388" t="s">
        <v>7</v>
      </c>
      <c r="F175" s="388" t="s">
        <v>13</v>
      </c>
      <c r="G175" s="389" t="s">
        <v>9</v>
      </c>
      <c r="H175" s="388" t="s">
        <v>10</v>
      </c>
      <c r="I175" s="402" t="s">
        <v>246</v>
      </c>
      <c r="J175" s="390" t="s">
        <v>243</v>
      </c>
      <c r="K175" s="391"/>
      <c r="L175" s="392" t="s">
        <v>245</v>
      </c>
    </row>
    <row r="176" spans="1:12" s="120" customFormat="1" ht="94.5" x14ac:dyDescent="0.15">
      <c r="B176" s="188" t="s">
        <v>716</v>
      </c>
      <c r="C176" s="188" t="s">
        <v>717</v>
      </c>
      <c r="D176" s="188" t="s">
        <v>68</v>
      </c>
      <c r="E176" s="188" t="s">
        <v>646</v>
      </c>
      <c r="F176" s="6" t="s">
        <v>78</v>
      </c>
      <c r="G176" s="164">
        <v>1500000</v>
      </c>
      <c r="H176" s="146" t="s">
        <v>76</v>
      </c>
      <c r="I176" s="23" t="s">
        <v>264</v>
      </c>
      <c r="J176" s="219" t="s">
        <v>263</v>
      </c>
      <c r="K176" s="245"/>
      <c r="L176" s="146" t="s">
        <v>265</v>
      </c>
    </row>
    <row r="177" spans="2:12" s="120" customFormat="1" ht="94.5" x14ac:dyDescent="0.15">
      <c r="B177" s="191" t="s">
        <v>647</v>
      </c>
      <c r="C177" s="191" t="s">
        <v>718</v>
      </c>
      <c r="D177" s="191" t="s">
        <v>82</v>
      </c>
      <c r="E177" s="191" t="s">
        <v>79</v>
      </c>
      <c r="F177" s="19" t="s">
        <v>719</v>
      </c>
      <c r="G177" s="165">
        <v>3000000</v>
      </c>
      <c r="H177" s="145" t="s">
        <v>81</v>
      </c>
      <c r="I177" s="24" t="s">
        <v>267</v>
      </c>
      <c r="J177" s="219" t="s">
        <v>249</v>
      </c>
      <c r="K177" s="220"/>
      <c r="L177" s="221" t="s">
        <v>266</v>
      </c>
    </row>
    <row r="178" spans="2:12" s="120" customFormat="1" ht="147" x14ac:dyDescent="0.15">
      <c r="B178" s="191" t="s">
        <v>720</v>
      </c>
      <c r="C178" s="191" t="s">
        <v>721</v>
      </c>
      <c r="D178" s="191" t="s">
        <v>722</v>
      </c>
      <c r="E178" s="191" t="s">
        <v>79</v>
      </c>
      <c r="F178" s="19" t="s">
        <v>723</v>
      </c>
      <c r="G178" s="165">
        <v>1500000</v>
      </c>
      <c r="H178" s="146" t="s">
        <v>648</v>
      </c>
      <c r="I178" s="28" t="s">
        <v>267</v>
      </c>
      <c r="J178" s="219" t="s">
        <v>249</v>
      </c>
      <c r="K178" s="220"/>
      <c r="L178" s="222"/>
    </row>
    <row r="179" spans="2:12" s="120" customFormat="1" ht="106.5" customHeight="1" x14ac:dyDescent="0.15">
      <c r="B179" s="191" t="s">
        <v>80</v>
      </c>
      <c r="C179" s="191" t="s">
        <v>724</v>
      </c>
      <c r="D179" s="191" t="s">
        <v>725</v>
      </c>
      <c r="E179" s="191" t="s">
        <v>79</v>
      </c>
      <c r="F179" s="19" t="s">
        <v>726</v>
      </c>
      <c r="G179" s="165">
        <v>1500000</v>
      </c>
      <c r="H179" s="145" t="s">
        <v>81</v>
      </c>
      <c r="I179" s="29" t="s">
        <v>269</v>
      </c>
      <c r="J179" s="237" t="s">
        <v>249</v>
      </c>
      <c r="K179" s="219"/>
      <c r="L179" s="238" t="s">
        <v>270</v>
      </c>
    </row>
    <row r="180" spans="2:12" s="120" customFormat="1" ht="55.5" customHeight="1" x14ac:dyDescent="0.15">
      <c r="B180" s="191" t="s">
        <v>727</v>
      </c>
      <c r="C180" s="191" t="s">
        <v>728</v>
      </c>
      <c r="D180" s="191" t="s">
        <v>649</v>
      </c>
      <c r="E180" s="191" t="s">
        <v>79</v>
      </c>
      <c r="F180" s="19" t="s">
        <v>650</v>
      </c>
      <c r="G180" s="165" t="s">
        <v>651</v>
      </c>
      <c r="H180" s="145" t="s">
        <v>729</v>
      </c>
      <c r="I180" s="29" t="s">
        <v>269</v>
      </c>
      <c r="J180" s="237" t="s">
        <v>249</v>
      </c>
      <c r="K180" s="219"/>
      <c r="L180" s="239"/>
    </row>
    <row r="181" spans="2:12" s="120" customFormat="1" ht="115.5" x14ac:dyDescent="0.15">
      <c r="B181" s="191" t="s">
        <v>268</v>
      </c>
      <c r="C181" s="191" t="s">
        <v>730</v>
      </c>
      <c r="D181" s="191" t="s">
        <v>338</v>
      </c>
      <c r="E181" s="191" t="s">
        <v>79</v>
      </c>
      <c r="F181" s="19" t="s">
        <v>731</v>
      </c>
      <c r="G181" s="165">
        <v>1500000</v>
      </c>
      <c r="H181" s="145" t="s">
        <v>732</v>
      </c>
      <c r="I181" s="25" t="s">
        <v>271</v>
      </c>
      <c r="J181" s="219" t="s">
        <v>249</v>
      </c>
      <c r="K181" s="220"/>
      <c r="L181" s="239"/>
    </row>
    <row r="182" spans="2:12" s="120" customFormat="1" ht="105" x14ac:dyDescent="0.15">
      <c r="B182" s="191" t="s">
        <v>84</v>
      </c>
      <c r="C182" s="191" t="s">
        <v>339</v>
      </c>
      <c r="D182" s="188" t="s">
        <v>652</v>
      </c>
      <c r="E182" s="191" t="s">
        <v>79</v>
      </c>
      <c r="F182" s="19" t="s">
        <v>85</v>
      </c>
      <c r="G182" s="165">
        <v>10000000</v>
      </c>
      <c r="H182" s="145" t="s">
        <v>86</v>
      </c>
      <c r="I182" s="3" t="s">
        <v>269</v>
      </c>
      <c r="J182" s="237" t="s">
        <v>249</v>
      </c>
      <c r="K182" s="219"/>
      <c r="L182" s="240"/>
    </row>
    <row r="183" spans="2:12" s="120" customFormat="1" ht="147" x14ac:dyDescent="0.15">
      <c r="B183" s="191" t="s">
        <v>733</v>
      </c>
      <c r="C183" s="191" t="s">
        <v>653</v>
      </c>
      <c r="D183" s="191" t="s">
        <v>68</v>
      </c>
      <c r="E183" s="191" t="s">
        <v>79</v>
      </c>
      <c r="F183" s="6" t="s">
        <v>734</v>
      </c>
      <c r="G183" s="166">
        <v>3250000</v>
      </c>
      <c r="H183" s="145" t="s">
        <v>654</v>
      </c>
      <c r="I183" s="151" t="s">
        <v>692</v>
      </c>
      <c r="J183" s="225" t="s">
        <v>248</v>
      </c>
      <c r="K183" s="226"/>
      <c r="L183" s="152" t="s">
        <v>735</v>
      </c>
    </row>
    <row r="184" spans="2:12" s="120" customFormat="1" ht="74.25" customHeight="1" x14ac:dyDescent="0.15">
      <c r="B184" s="188" t="s">
        <v>693</v>
      </c>
      <c r="C184" s="188" t="s">
        <v>236</v>
      </c>
      <c r="D184" s="188" t="s">
        <v>70</v>
      </c>
      <c r="E184" s="188" t="s">
        <v>655</v>
      </c>
      <c r="F184" s="6" t="s">
        <v>656</v>
      </c>
      <c r="G184" s="84">
        <v>5000000</v>
      </c>
      <c r="H184" s="146" t="s">
        <v>71</v>
      </c>
      <c r="I184" s="147"/>
      <c r="J184" s="227"/>
      <c r="K184" s="227"/>
      <c r="L184" s="148"/>
    </row>
    <row r="185" spans="2:12" s="120" customFormat="1" ht="72.75" customHeight="1" x14ac:dyDescent="0.15">
      <c r="B185" s="188" t="s">
        <v>657</v>
      </c>
      <c r="C185" s="188" t="s">
        <v>658</v>
      </c>
      <c r="D185" s="191" t="s">
        <v>68</v>
      </c>
      <c r="E185" s="188" t="s">
        <v>655</v>
      </c>
      <c r="F185" s="6" t="s">
        <v>736</v>
      </c>
      <c r="G185" s="164" t="s">
        <v>659</v>
      </c>
      <c r="H185" s="146" t="s">
        <v>737</v>
      </c>
      <c r="I185" s="151" t="s">
        <v>694</v>
      </c>
      <c r="J185" s="224" t="s">
        <v>249</v>
      </c>
      <c r="K185" s="224"/>
      <c r="L185" s="148"/>
    </row>
    <row r="186" spans="2:12" s="120" customFormat="1" ht="136.5" x14ac:dyDescent="0.15">
      <c r="B186" s="188" t="s">
        <v>695</v>
      </c>
      <c r="C186" s="188" t="s">
        <v>72</v>
      </c>
      <c r="D186" s="191" t="s">
        <v>68</v>
      </c>
      <c r="E186" s="188" t="s">
        <v>660</v>
      </c>
      <c r="F186" s="6" t="s">
        <v>73</v>
      </c>
      <c r="G186" s="164">
        <v>1500000</v>
      </c>
      <c r="H186" s="146" t="s">
        <v>74</v>
      </c>
      <c r="I186" s="25" t="s">
        <v>273</v>
      </c>
      <c r="J186" s="219" t="s">
        <v>249</v>
      </c>
      <c r="K186" s="245"/>
      <c r="L186" s="146" t="s">
        <v>274</v>
      </c>
    </row>
    <row r="187" spans="2:12" s="120" customFormat="1" ht="63" x14ac:dyDescent="0.15">
      <c r="B187" s="188" t="s">
        <v>661</v>
      </c>
      <c r="C187" s="188" t="s">
        <v>662</v>
      </c>
      <c r="D187" s="191" t="s">
        <v>68</v>
      </c>
      <c r="E187" s="188" t="s">
        <v>663</v>
      </c>
      <c r="F187" s="6" t="s">
        <v>75</v>
      </c>
      <c r="G187" s="164">
        <v>1000000</v>
      </c>
      <c r="H187" s="146" t="s">
        <v>664</v>
      </c>
      <c r="I187" s="22" t="s">
        <v>362</v>
      </c>
      <c r="J187" s="237" t="s">
        <v>249</v>
      </c>
      <c r="K187" s="219"/>
      <c r="L187" s="146" t="s">
        <v>363</v>
      </c>
    </row>
    <row r="188" spans="2:12" s="120" customFormat="1" ht="42" x14ac:dyDescent="0.15">
      <c r="B188" s="188" t="s">
        <v>665</v>
      </c>
      <c r="C188" s="188" t="s">
        <v>666</v>
      </c>
      <c r="D188" s="188" t="s">
        <v>70</v>
      </c>
      <c r="E188" s="188" t="s">
        <v>83</v>
      </c>
      <c r="F188" s="6" t="s">
        <v>667</v>
      </c>
      <c r="G188" s="167">
        <v>1500000</v>
      </c>
      <c r="H188" s="146" t="s">
        <v>668</v>
      </c>
      <c r="I188" s="29" t="s">
        <v>269</v>
      </c>
      <c r="J188" s="237" t="s">
        <v>249</v>
      </c>
      <c r="K188" s="219"/>
      <c r="L188" s="151" t="s">
        <v>270</v>
      </c>
    </row>
    <row r="189" spans="2:12" s="120" customFormat="1" ht="63" x14ac:dyDescent="0.15">
      <c r="B189" s="188" t="s">
        <v>696</v>
      </c>
      <c r="C189" s="188" t="s">
        <v>738</v>
      </c>
      <c r="D189" s="188" t="s">
        <v>739</v>
      </c>
      <c r="E189" s="188" t="s">
        <v>646</v>
      </c>
      <c r="F189" s="6" t="s">
        <v>669</v>
      </c>
      <c r="G189" s="167">
        <v>10000000</v>
      </c>
      <c r="H189" s="146" t="s">
        <v>740</v>
      </c>
      <c r="I189" s="29" t="s">
        <v>269</v>
      </c>
      <c r="J189" s="237" t="s">
        <v>249</v>
      </c>
      <c r="K189" s="219"/>
      <c r="L189" s="221" t="s">
        <v>270</v>
      </c>
    </row>
    <row r="190" spans="2:12" s="120" customFormat="1" ht="136.5" x14ac:dyDescent="0.15">
      <c r="B190" s="188" t="s">
        <v>741</v>
      </c>
      <c r="C190" s="188" t="s">
        <v>742</v>
      </c>
      <c r="D190" s="188" t="s">
        <v>70</v>
      </c>
      <c r="E190" s="188" t="s">
        <v>646</v>
      </c>
      <c r="F190" s="6" t="s">
        <v>670</v>
      </c>
      <c r="G190" s="164">
        <v>1000000</v>
      </c>
      <c r="H190" s="146" t="s">
        <v>671</v>
      </c>
      <c r="I190" s="29" t="s">
        <v>269</v>
      </c>
      <c r="J190" s="237" t="s">
        <v>249</v>
      </c>
      <c r="K190" s="219"/>
      <c r="L190" s="241"/>
    </row>
    <row r="191" spans="2:12" s="120" customFormat="1" ht="111.75" customHeight="1" x14ac:dyDescent="0.15">
      <c r="B191" s="188" t="s">
        <v>672</v>
      </c>
      <c r="C191" s="188" t="s">
        <v>743</v>
      </c>
      <c r="D191" s="188" t="s">
        <v>70</v>
      </c>
      <c r="E191" s="188" t="s">
        <v>673</v>
      </c>
      <c r="F191" s="6" t="s">
        <v>674</v>
      </c>
      <c r="G191" s="167">
        <v>1500000</v>
      </c>
      <c r="H191" s="146" t="s">
        <v>675</v>
      </c>
      <c r="I191" s="25" t="s">
        <v>271</v>
      </c>
      <c r="J191" s="219" t="s">
        <v>249</v>
      </c>
      <c r="K191" s="220"/>
      <c r="L191" s="241"/>
    </row>
    <row r="192" spans="2:12" s="120" customFormat="1" ht="53.25" customHeight="1" x14ac:dyDescent="0.15">
      <c r="B192" s="188" t="s">
        <v>744</v>
      </c>
      <c r="C192" s="188" t="s">
        <v>745</v>
      </c>
      <c r="D192" s="188" t="s">
        <v>164</v>
      </c>
      <c r="E192" s="188" t="s">
        <v>673</v>
      </c>
      <c r="F192" s="6" t="s">
        <v>676</v>
      </c>
      <c r="G192" s="167" t="s">
        <v>677</v>
      </c>
      <c r="H192" s="146" t="s">
        <v>678</v>
      </c>
      <c r="I192" s="3" t="s">
        <v>269</v>
      </c>
      <c r="J192" s="237" t="s">
        <v>249</v>
      </c>
      <c r="K192" s="219"/>
      <c r="L192" s="222"/>
    </row>
    <row r="193" spans="2:12" s="120" customFormat="1" ht="63" x14ac:dyDescent="0.15">
      <c r="B193" s="188" t="s">
        <v>746</v>
      </c>
      <c r="C193" s="188" t="s">
        <v>679</v>
      </c>
      <c r="D193" s="188" t="s">
        <v>164</v>
      </c>
      <c r="E193" s="188" t="s">
        <v>673</v>
      </c>
      <c r="F193" s="6" t="s">
        <v>680</v>
      </c>
      <c r="G193" s="167">
        <v>1000000</v>
      </c>
      <c r="H193" s="146" t="s">
        <v>747</v>
      </c>
      <c r="I193" s="23" t="s">
        <v>237</v>
      </c>
      <c r="J193" s="219" t="s">
        <v>251</v>
      </c>
      <c r="K193" s="245"/>
      <c r="L193" s="146" t="s">
        <v>272</v>
      </c>
    </row>
    <row r="194" spans="2:12" s="120" customFormat="1" ht="48.75" customHeight="1" x14ac:dyDescent="0.15">
      <c r="B194" s="188" t="s">
        <v>748</v>
      </c>
      <c r="C194" s="188" t="s">
        <v>681</v>
      </c>
      <c r="D194" s="188" t="s">
        <v>164</v>
      </c>
      <c r="E194" s="188" t="s">
        <v>79</v>
      </c>
      <c r="F194" s="6" t="s">
        <v>749</v>
      </c>
      <c r="G194" s="167">
        <v>700000</v>
      </c>
      <c r="H194" s="146" t="s">
        <v>750</v>
      </c>
      <c r="I194" s="153" t="s">
        <v>361</v>
      </c>
      <c r="J194" s="219" t="s">
        <v>251</v>
      </c>
      <c r="K194" s="245"/>
      <c r="L194" s="146" t="s">
        <v>360</v>
      </c>
    </row>
    <row r="195" spans="2:12" s="120" customFormat="1" ht="63" x14ac:dyDescent="0.15">
      <c r="B195" s="188" t="s">
        <v>87</v>
      </c>
      <c r="C195" s="188" t="s">
        <v>238</v>
      </c>
      <c r="D195" s="188" t="s">
        <v>89</v>
      </c>
      <c r="E195" s="188" t="s">
        <v>79</v>
      </c>
      <c r="F195" s="6" t="s">
        <v>239</v>
      </c>
      <c r="G195" s="167">
        <v>6000000</v>
      </c>
      <c r="H195" s="146" t="s">
        <v>88</v>
      </c>
      <c r="I195" s="22" t="s">
        <v>240</v>
      </c>
      <c r="J195" s="219" t="s">
        <v>251</v>
      </c>
      <c r="K195" s="245"/>
      <c r="L195" s="146" t="s">
        <v>275</v>
      </c>
    </row>
    <row r="196" spans="2:12" s="120" customFormat="1" ht="52.5" x14ac:dyDescent="0.15">
      <c r="B196" s="188" t="s">
        <v>751</v>
      </c>
      <c r="C196" s="188" t="s">
        <v>682</v>
      </c>
      <c r="D196" s="188" t="s">
        <v>683</v>
      </c>
      <c r="E196" s="188" t="s">
        <v>79</v>
      </c>
      <c r="F196" s="6" t="s">
        <v>752</v>
      </c>
      <c r="G196" s="168">
        <v>400000</v>
      </c>
      <c r="H196" s="146" t="s">
        <v>684</v>
      </c>
      <c r="I196" s="22" t="s">
        <v>697</v>
      </c>
      <c r="J196" s="219" t="s">
        <v>251</v>
      </c>
      <c r="K196" s="245"/>
      <c r="L196" s="146" t="s">
        <v>698</v>
      </c>
    </row>
    <row r="197" spans="2:12" s="120" customFormat="1" ht="73.5" x14ac:dyDescent="0.15">
      <c r="B197" s="188" t="s">
        <v>753</v>
      </c>
      <c r="C197" s="188" t="s">
        <v>754</v>
      </c>
      <c r="D197" s="188" t="s">
        <v>755</v>
      </c>
      <c r="E197" s="188" t="s">
        <v>79</v>
      </c>
      <c r="F197" s="6" t="s">
        <v>756</v>
      </c>
      <c r="G197" s="168" t="s">
        <v>685</v>
      </c>
      <c r="H197" s="146" t="s">
        <v>757</v>
      </c>
      <c r="I197" s="6" t="s">
        <v>758</v>
      </c>
      <c r="J197" s="246" t="s">
        <v>251</v>
      </c>
      <c r="K197" s="226"/>
      <c r="L197" s="152" t="s">
        <v>699</v>
      </c>
    </row>
    <row r="198" spans="2:12" s="120" customFormat="1" ht="62.25" customHeight="1" x14ac:dyDescent="0.15">
      <c r="B198" s="146" t="s">
        <v>759</v>
      </c>
      <c r="C198" s="146" t="s">
        <v>760</v>
      </c>
      <c r="D198" s="146" t="s">
        <v>761</v>
      </c>
      <c r="E198" s="146" t="s">
        <v>79</v>
      </c>
      <c r="F198" s="6" t="s">
        <v>686</v>
      </c>
      <c r="G198" s="168">
        <v>1000000</v>
      </c>
      <c r="H198" s="146" t="s">
        <v>687</v>
      </c>
      <c r="I198" s="154" t="s">
        <v>762</v>
      </c>
      <c r="J198" s="246" t="s">
        <v>251</v>
      </c>
      <c r="K198" s="226"/>
      <c r="L198" s="152" t="s">
        <v>700</v>
      </c>
    </row>
    <row r="199" spans="2:12" s="120" customFormat="1" ht="80.25" customHeight="1" x14ac:dyDescent="0.15">
      <c r="B199" s="146" t="s">
        <v>701</v>
      </c>
      <c r="C199" s="146" t="s">
        <v>702</v>
      </c>
      <c r="D199" s="146" t="s">
        <v>51</v>
      </c>
      <c r="E199" s="146" t="s">
        <v>67</v>
      </c>
      <c r="F199" s="6" t="s">
        <v>703</v>
      </c>
      <c r="G199" s="168">
        <v>2950000</v>
      </c>
      <c r="H199" s="146" t="s">
        <v>688</v>
      </c>
      <c r="I199" s="3" t="s">
        <v>267</v>
      </c>
      <c r="J199" s="224" t="s">
        <v>251</v>
      </c>
      <c r="K199" s="224"/>
      <c r="L199" s="152" t="s">
        <v>266</v>
      </c>
    </row>
    <row r="200" spans="2:12" s="120" customFormat="1" ht="220.5" x14ac:dyDescent="0.15">
      <c r="B200" s="146" t="s">
        <v>704</v>
      </c>
      <c r="C200" s="146" t="s">
        <v>705</v>
      </c>
      <c r="D200" s="146" t="s">
        <v>51</v>
      </c>
      <c r="E200" s="5" t="s">
        <v>67</v>
      </c>
      <c r="F200" s="6" t="s">
        <v>763</v>
      </c>
      <c r="G200" s="168">
        <v>4600000</v>
      </c>
      <c r="H200" s="146" t="s">
        <v>688</v>
      </c>
      <c r="I200" s="3" t="s">
        <v>267</v>
      </c>
      <c r="J200" s="224" t="s">
        <v>251</v>
      </c>
      <c r="K200" s="224"/>
      <c r="L200" s="152" t="s">
        <v>266</v>
      </c>
    </row>
    <row r="201" spans="2:12" s="120" customFormat="1" ht="189" x14ac:dyDescent="0.15">
      <c r="B201" s="146" t="s">
        <v>764</v>
      </c>
      <c r="C201" s="146" t="s">
        <v>765</v>
      </c>
      <c r="D201" s="146" t="s">
        <v>51</v>
      </c>
      <c r="E201" s="146" t="s">
        <v>67</v>
      </c>
      <c r="F201" s="6" t="s">
        <v>766</v>
      </c>
      <c r="G201" s="168">
        <v>8100000</v>
      </c>
      <c r="H201" s="146" t="s">
        <v>688</v>
      </c>
      <c r="I201" s="151" t="s">
        <v>707</v>
      </c>
      <c r="J201" s="225" t="s">
        <v>706</v>
      </c>
      <c r="K201" s="226"/>
      <c r="L201" s="152" t="s">
        <v>710</v>
      </c>
    </row>
    <row r="202" spans="2:12" s="120" customFormat="1" ht="42" x14ac:dyDescent="0.15">
      <c r="B202" s="146" t="s">
        <v>708</v>
      </c>
      <c r="C202" s="146" t="s">
        <v>689</v>
      </c>
      <c r="D202" s="146" t="s">
        <v>51</v>
      </c>
      <c r="E202" s="5" t="s">
        <v>67</v>
      </c>
      <c r="F202" s="6" t="s">
        <v>709</v>
      </c>
      <c r="G202" s="168">
        <v>1670000</v>
      </c>
      <c r="H202" s="146" t="s">
        <v>690</v>
      </c>
      <c r="I202" s="224" t="s">
        <v>269</v>
      </c>
      <c r="J202" s="224" t="s">
        <v>251</v>
      </c>
      <c r="K202" s="224"/>
      <c r="L202" s="224" t="s">
        <v>714</v>
      </c>
    </row>
    <row r="203" spans="2:12" s="120" customFormat="1" ht="42" x14ac:dyDescent="0.15">
      <c r="B203" s="156" t="s">
        <v>711</v>
      </c>
      <c r="C203" s="156" t="s">
        <v>712</v>
      </c>
      <c r="D203" s="156" t="s">
        <v>51</v>
      </c>
      <c r="E203" s="156" t="s">
        <v>67</v>
      </c>
      <c r="F203" s="6" t="s">
        <v>713</v>
      </c>
      <c r="G203" s="168">
        <v>800000</v>
      </c>
      <c r="H203" s="156" t="s">
        <v>691</v>
      </c>
      <c r="I203" s="224"/>
      <c r="J203" s="224"/>
      <c r="K203" s="224"/>
      <c r="L203" s="224"/>
    </row>
    <row r="204" spans="2:12" s="120" customFormat="1" ht="63" x14ac:dyDescent="0.15">
      <c r="B204" s="188" t="s">
        <v>770</v>
      </c>
      <c r="C204" s="188" t="s">
        <v>771</v>
      </c>
      <c r="D204" s="188" t="s">
        <v>51</v>
      </c>
      <c r="E204" s="188" t="s">
        <v>67</v>
      </c>
      <c r="F204" s="404" t="s">
        <v>713</v>
      </c>
      <c r="G204" s="167">
        <v>1800000</v>
      </c>
      <c r="H204" s="212" t="s">
        <v>691</v>
      </c>
      <c r="I204" s="224"/>
      <c r="J204" s="224"/>
      <c r="K204" s="224"/>
      <c r="L204" s="224"/>
    </row>
    <row r="205" spans="2:12" s="120" customFormat="1" ht="29.25" customHeight="1" x14ac:dyDescent="0.15">
      <c r="B205" s="46"/>
      <c r="C205" s="46"/>
      <c r="D205" s="46"/>
      <c r="E205" s="46"/>
      <c r="F205" s="201"/>
      <c r="G205" s="167">
        <f>SUM(G176:G204)</f>
        <v>72770000</v>
      </c>
      <c r="H205" s="46"/>
      <c r="I205" s="136"/>
      <c r="J205" s="136"/>
      <c r="K205" s="197"/>
      <c r="L205" s="202"/>
    </row>
    <row r="206" spans="2:12" s="1" customFormat="1" ht="33.75" customHeight="1" x14ac:dyDescent="0.2">
      <c r="B206" s="400" t="s">
        <v>933</v>
      </c>
      <c r="C206" s="400"/>
      <c r="D206" s="400"/>
      <c r="E206" s="400"/>
      <c r="F206" s="400"/>
      <c r="G206" s="401"/>
      <c r="H206" s="400"/>
      <c r="I206" s="384"/>
      <c r="J206" s="393" t="s">
        <v>247</v>
      </c>
      <c r="K206" s="393"/>
      <c r="L206" s="394" t="s">
        <v>244</v>
      </c>
    </row>
    <row r="207" spans="2:12" s="34" customFormat="1" ht="30.75" customHeight="1" x14ac:dyDescent="0.15">
      <c r="B207" s="376" t="s">
        <v>12</v>
      </c>
      <c r="C207" s="395" t="s">
        <v>8</v>
      </c>
      <c r="D207" s="395" t="s">
        <v>11</v>
      </c>
      <c r="E207" s="395" t="s">
        <v>7</v>
      </c>
      <c r="F207" s="395" t="s">
        <v>13</v>
      </c>
      <c r="G207" s="396" t="s">
        <v>9</v>
      </c>
      <c r="H207" s="395" t="s">
        <v>10</v>
      </c>
      <c r="I207" s="399" t="s">
        <v>246</v>
      </c>
      <c r="J207" s="398" t="s">
        <v>243</v>
      </c>
      <c r="K207" s="398"/>
      <c r="L207" s="399" t="s">
        <v>245</v>
      </c>
    </row>
    <row r="208" spans="2:12" s="120" customFormat="1" ht="108.75" customHeight="1" x14ac:dyDescent="0.15">
      <c r="B208" s="218" t="s">
        <v>934</v>
      </c>
      <c r="C208" s="195" t="s">
        <v>801</v>
      </c>
      <c r="D208" s="195" t="s">
        <v>51</v>
      </c>
      <c r="E208" s="195" t="s">
        <v>67</v>
      </c>
      <c r="F208" s="6" t="s">
        <v>802</v>
      </c>
      <c r="G208" s="167">
        <v>0</v>
      </c>
      <c r="H208" s="195" t="s">
        <v>803</v>
      </c>
      <c r="I208" s="218" t="s">
        <v>804</v>
      </c>
      <c r="J208" s="224" t="s">
        <v>263</v>
      </c>
      <c r="K208" s="224"/>
      <c r="L208" s="218" t="s">
        <v>805</v>
      </c>
    </row>
    <row r="209" spans="1:12" s="120" customFormat="1" ht="79.5" customHeight="1" x14ac:dyDescent="0.15">
      <c r="B209" s="218"/>
      <c r="C209" s="195" t="s">
        <v>935</v>
      </c>
      <c r="D209" s="195" t="s">
        <v>51</v>
      </c>
      <c r="E209" s="195" t="s">
        <v>67</v>
      </c>
      <c r="F209" s="6" t="s">
        <v>802</v>
      </c>
      <c r="G209" s="167">
        <v>0</v>
      </c>
      <c r="H209" s="195" t="s">
        <v>803</v>
      </c>
      <c r="I209" s="218"/>
      <c r="J209" s="224"/>
      <c r="K209" s="224"/>
      <c r="L209" s="218"/>
    </row>
    <row r="210" spans="1:12" s="120" customFormat="1" ht="52.5" x14ac:dyDescent="0.15">
      <c r="B210" s="218"/>
      <c r="C210" s="195" t="s">
        <v>930</v>
      </c>
      <c r="D210" s="195" t="s">
        <v>51</v>
      </c>
      <c r="E210" s="195" t="s">
        <v>67</v>
      </c>
      <c r="F210" s="6" t="s">
        <v>802</v>
      </c>
      <c r="G210" s="167">
        <v>0</v>
      </c>
      <c r="H210" s="195" t="s">
        <v>803</v>
      </c>
      <c r="I210" s="218"/>
      <c r="J210" s="224"/>
      <c r="K210" s="224"/>
      <c r="L210" s="218"/>
    </row>
    <row r="211" spans="1:12" s="120" customFormat="1" ht="63" x14ac:dyDescent="0.15">
      <c r="B211" s="218"/>
      <c r="C211" s="195" t="s">
        <v>931</v>
      </c>
      <c r="D211" s="195" t="s">
        <v>51</v>
      </c>
      <c r="E211" s="195" t="s">
        <v>67</v>
      </c>
      <c r="F211" s="6" t="s">
        <v>802</v>
      </c>
      <c r="G211" s="167">
        <v>0</v>
      </c>
      <c r="H211" s="195" t="s">
        <v>803</v>
      </c>
      <c r="I211" s="218"/>
      <c r="J211" s="224"/>
      <c r="K211" s="224"/>
      <c r="L211" s="218"/>
    </row>
    <row r="212" spans="1:12" s="120" customFormat="1" ht="53.25" thickBot="1" x14ac:dyDescent="0.2">
      <c r="B212" s="218"/>
      <c r="C212" s="195" t="s">
        <v>932</v>
      </c>
      <c r="D212" s="195" t="s">
        <v>51</v>
      </c>
      <c r="E212" s="195" t="s">
        <v>67</v>
      </c>
      <c r="F212" s="6" t="s">
        <v>802</v>
      </c>
      <c r="G212" s="168">
        <v>0</v>
      </c>
      <c r="H212" s="195" t="s">
        <v>803</v>
      </c>
      <c r="I212" s="218"/>
      <c r="J212" s="224"/>
      <c r="K212" s="224"/>
      <c r="L212" s="218"/>
    </row>
    <row r="213" spans="1:12" s="120" customFormat="1" ht="30.75" customHeight="1" thickBot="1" x14ac:dyDescent="0.25">
      <c r="B213" s="1"/>
      <c r="C213" s="1"/>
      <c r="D213" s="1"/>
      <c r="E213" s="149"/>
      <c r="F213" s="1"/>
      <c r="G213" s="411">
        <f>SUM(G208:G212)</f>
        <v>0</v>
      </c>
      <c r="H213" s="1"/>
      <c r="I213" s="136"/>
      <c r="J213" s="136"/>
      <c r="K213" s="197"/>
      <c r="L213" s="148"/>
    </row>
    <row r="214" spans="1:12" s="1" customFormat="1" ht="27.75" customHeight="1" x14ac:dyDescent="0.2">
      <c r="A214" s="405"/>
      <c r="B214" s="406"/>
      <c r="C214" s="378" t="s">
        <v>108</v>
      </c>
      <c r="D214" s="406"/>
      <c r="E214" s="406"/>
      <c r="F214" s="406"/>
      <c r="G214" s="407"/>
      <c r="H214" s="406"/>
      <c r="I214" s="408"/>
      <c r="J214" s="409" t="s">
        <v>247</v>
      </c>
      <c r="K214" s="409"/>
      <c r="L214" s="410" t="s">
        <v>244</v>
      </c>
    </row>
    <row r="215" spans="1:12" s="34" customFormat="1" ht="22.5" x14ac:dyDescent="0.15">
      <c r="A215" s="387" t="s">
        <v>398</v>
      </c>
      <c r="B215" s="387" t="s">
        <v>12</v>
      </c>
      <c r="C215" s="388" t="s">
        <v>8</v>
      </c>
      <c r="D215" s="388" t="s">
        <v>11</v>
      </c>
      <c r="E215" s="388" t="s">
        <v>7</v>
      </c>
      <c r="F215" s="388" t="s">
        <v>13</v>
      </c>
      <c r="G215" s="389" t="s">
        <v>9</v>
      </c>
      <c r="H215" s="388" t="s">
        <v>10</v>
      </c>
      <c r="I215" s="402" t="s">
        <v>246</v>
      </c>
      <c r="J215" s="390" t="s">
        <v>243</v>
      </c>
      <c r="K215" s="391"/>
      <c r="L215" s="392" t="s">
        <v>245</v>
      </c>
    </row>
    <row r="216" spans="1:12" s="120" customFormat="1" ht="42" x14ac:dyDescent="0.15">
      <c r="B216" s="18" t="s">
        <v>90</v>
      </c>
      <c r="C216" s="18" t="s">
        <v>91</v>
      </c>
      <c r="D216" s="135" t="s">
        <v>92</v>
      </c>
      <c r="E216" s="135" t="s">
        <v>570</v>
      </c>
      <c r="F216" s="135" t="s">
        <v>364</v>
      </c>
      <c r="G216" s="167">
        <v>2300000</v>
      </c>
      <c r="H216" s="135" t="s">
        <v>93</v>
      </c>
      <c r="I216" s="4" t="s">
        <v>302</v>
      </c>
      <c r="J216" s="223" t="s">
        <v>303</v>
      </c>
      <c r="K216" s="223"/>
      <c r="L216" s="4" t="s">
        <v>307</v>
      </c>
    </row>
    <row r="217" spans="1:12" s="120" customFormat="1" ht="63" x14ac:dyDescent="0.15">
      <c r="B217" s="135" t="s">
        <v>224</v>
      </c>
      <c r="C217" s="135" t="s">
        <v>94</v>
      </c>
      <c r="D217" s="135" t="s">
        <v>95</v>
      </c>
      <c r="E217" s="135" t="s">
        <v>571</v>
      </c>
      <c r="F217" s="135" t="s">
        <v>572</v>
      </c>
      <c r="G217" s="167">
        <v>5320000</v>
      </c>
      <c r="H217" s="135" t="s">
        <v>93</v>
      </c>
      <c r="I217" s="4" t="s">
        <v>357</v>
      </c>
      <c r="J217" s="223" t="s">
        <v>248</v>
      </c>
      <c r="K217" s="223"/>
      <c r="L217" s="4" t="s">
        <v>365</v>
      </c>
    </row>
    <row r="218" spans="1:12" s="120" customFormat="1" ht="126" x14ac:dyDescent="0.15">
      <c r="B218" s="135" t="s">
        <v>340</v>
      </c>
      <c r="C218" s="135" t="s">
        <v>354</v>
      </c>
      <c r="D218" s="135" t="s">
        <v>107</v>
      </c>
      <c r="E218" s="135" t="s">
        <v>573</v>
      </c>
      <c r="F218" s="135" t="s">
        <v>356</v>
      </c>
      <c r="G218" s="167">
        <v>495000</v>
      </c>
      <c r="H218" s="135" t="s">
        <v>93</v>
      </c>
      <c r="I218" s="4" t="s">
        <v>302</v>
      </c>
      <c r="J218" s="223" t="s">
        <v>303</v>
      </c>
      <c r="K218" s="223"/>
      <c r="L218" s="4" t="s">
        <v>391</v>
      </c>
    </row>
    <row r="219" spans="1:12" s="120" customFormat="1" ht="63" x14ac:dyDescent="0.15">
      <c r="B219" s="135" t="s">
        <v>96</v>
      </c>
      <c r="C219" s="135" t="s">
        <v>97</v>
      </c>
      <c r="D219" s="135" t="s">
        <v>95</v>
      </c>
      <c r="E219" s="135" t="s">
        <v>571</v>
      </c>
      <c r="F219" s="135" t="s">
        <v>574</v>
      </c>
      <c r="G219" s="167">
        <v>625000</v>
      </c>
      <c r="H219" s="135" t="s">
        <v>93</v>
      </c>
      <c r="I219" s="4" t="s">
        <v>341</v>
      </c>
      <c r="J219" s="223" t="s">
        <v>248</v>
      </c>
      <c r="K219" s="223"/>
      <c r="L219" s="4" t="s">
        <v>366</v>
      </c>
    </row>
    <row r="220" spans="1:12" s="120" customFormat="1" ht="84" x14ac:dyDescent="0.15">
      <c r="B220" s="135" t="s">
        <v>98</v>
      </c>
      <c r="C220" s="135" t="s">
        <v>579</v>
      </c>
      <c r="D220" s="135" t="s">
        <v>99</v>
      </c>
      <c r="E220" s="135" t="s">
        <v>570</v>
      </c>
      <c r="F220" s="135" t="s">
        <v>100</v>
      </c>
      <c r="G220" s="167">
        <v>4600000</v>
      </c>
      <c r="H220" s="135" t="s">
        <v>93</v>
      </c>
      <c r="I220" s="4" t="s">
        <v>342</v>
      </c>
      <c r="J220" s="223" t="s">
        <v>303</v>
      </c>
      <c r="K220" s="223"/>
      <c r="L220" s="4" t="s">
        <v>367</v>
      </c>
    </row>
    <row r="221" spans="1:12" s="120" customFormat="1" ht="52.5" x14ac:dyDescent="0.15">
      <c r="B221" s="181" t="s">
        <v>101</v>
      </c>
      <c r="C221" s="181" t="s">
        <v>575</v>
      </c>
      <c r="D221" s="135" t="s">
        <v>576</v>
      </c>
      <c r="E221" s="135" t="s">
        <v>570</v>
      </c>
      <c r="F221" s="18" t="s">
        <v>575</v>
      </c>
      <c r="G221" s="167">
        <v>1575000</v>
      </c>
      <c r="H221" s="135" t="s">
        <v>93</v>
      </c>
      <c r="I221" s="4" t="s">
        <v>343</v>
      </c>
      <c r="J221" s="223" t="s">
        <v>303</v>
      </c>
      <c r="K221" s="223"/>
      <c r="L221" s="135" t="s">
        <v>577</v>
      </c>
    </row>
    <row r="222" spans="1:12" s="120" customFormat="1" ht="63" x14ac:dyDescent="0.15">
      <c r="B222" s="135" t="s">
        <v>102</v>
      </c>
      <c r="C222" s="135" t="s">
        <v>344</v>
      </c>
      <c r="D222" s="18" t="s">
        <v>103</v>
      </c>
      <c r="E222" s="135" t="s">
        <v>570</v>
      </c>
      <c r="F222" s="135" t="s">
        <v>578</v>
      </c>
      <c r="G222" s="167">
        <v>9200000</v>
      </c>
      <c r="H222" s="135" t="s">
        <v>93</v>
      </c>
      <c r="I222" s="280" t="s">
        <v>308</v>
      </c>
      <c r="J222" s="280" t="s">
        <v>304</v>
      </c>
      <c r="K222" s="280"/>
      <c r="L222" s="244" t="s">
        <v>309</v>
      </c>
    </row>
    <row r="223" spans="1:12" s="120" customFormat="1" ht="63" x14ac:dyDescent="0.15">
      <c r="B223" s="135" t="s">
        <v>345</v>
      </c>
      <c r="C223" s="135" t="s">
        <v>346</v>
      </c>
      <c r="D223" s="135" t="s">
        <v>347</v>
      </c>
      <c r="E223" s="135" t="s">
        <v>570</v>
      </c>
      <c r="F223" s="135" t="s">
        <v>348</v>
      </c>
      <c r="G223" s="167">
        <v>895000</v>
      </c>
      <c r="H223" s="135" t="s">
        <v>93</v>
      </c>
      <c r="I223" s="280"/>
      <c r="J223" s="280"/>
      <c r="K223" s="280"/>
      <c r="L223" s="244"/>
    </row>
    <row r="224" spans="1:12" s="120" customFormat="1" ht="42" x14ac:dyDescent="0.15">
      <c r="B224" s="135" t="s">
        <v>104</v>
      </c>
      <c r="C224" s="135" t="s">
        <v>580</v>
      </c>
      <c r="D224" s="135" t="s">
        <v>105</v>
      </c>
      <c r="E224" s="135" t="s">
        <v>570</v>
      </c>
      <c r="F224" s="135" t="s">
        <v>6</v>
      </c>
      <c r="G224" s="167">
        <v>875000</v>
      </c>
      <c r="H224" s="135" t="s">
        <v>93</v>
      </c>
      <c r="I224" s="280"/>
      <c r="J224" s="280"/>
      <c r="K224" s="280"/>
      <c r="L224" s="244"/>
    </row>
    <row r="225" spans="1:12" s="120" customFormat="1" ht="84.75" thickBot="1" x14ac:dyDescent="0.2">
      <c r="B225" s="3" t="s">
        <v>106</v>
      </c>
      <c r="C225" s="135" t="s">
        <v>349</v>
      </c>
      <c r="D225" s="135" t="s">
        <v>350</v>
      </c>
      <c r="E225" s="135" t="s">
        <v>67</v>
      </c>
      <c r="F225" s="135" t="s">
        <v>351</v>
      </c>
      <c r="G225" s="168">
        <v>1500000</v>
      </c>
      <c r="H225" s="135" t="s">
        <v>93</v>
      </c>
      <c r="I225" s="4" t="s">
        <v>310</v>
      </c>
      <c r="J225" s="223" t="s">
        <v>248</v>
      </c>
      <c r="K225" s="223"/>
      <c r="L225" s="4" t="s">
        <v>311</v>
      </c>
    </row>
    <row r="226" spans="1:12" s="120" customFormat="1" ht="16.5" thickBot="1" x14ac:dyDescent="0.3">
      <c r="B226"/>
      <c r="C226"/>
      <c r="D226"/>
      <c r="E226"/>
      <c r="F226"/>
      <c r="G226" s="412">
        <f>SUM(G216:G225)</f>
        <v>27385000</v>
      </c>
      <c r="H226"/>
      <c r="I226"/>
      <c r="J226"/>
      <c r="K226"/>
      <c r="L226"/>
    </row>
    <row r="227" spans="1:12" s="1" customFormat="1" ht="33.75" customHeight="1" x14ac:dyDescent="0.2">
      <c r="A227" s="405"/>
      <c r="B227" s="400"/>
      <c r="C227" s="413" t="s">
        <v>116</v>
      </c>
      <c r="D227" s="400"/>
      <c r="E227" s="400"/>
      <c r="F227" s="400"/>
      <c r="G227" s="401"/>
      <c r="H227" s="400"/>
      <c r="I227" s="384"/>
      <c r="J227" s="414" t="s">
        <v>247</v>
      </c>
      <c r="K227" s="414"/>
      <c r="L227" s="415" t="s">
        <v>244</v>
      </c>
    </row>
    <row r="228" spans="1:12" s="34" customFormat="1" ht="27" customHeight="1" x14ac:dyDescent="0.15">
      <c r="A228" s="376" t="s">
        <v>398</v>
      </c>
      <c r="B228" s="376" t="s">
        <v>12</v>
      </c>
      <c r="C228" s="395" t="s">
        <v>8</v>
      </c>
      <c r="D228" s="395" t="s">
        <v>11</v>
      </c>
      <c r="E228" s="395" t="s">
        <v>7</v>
      </c>
      <c r="F228" s="395" t="s">
        <v>13</v>
      </c>
      <c r="G228" s="396" t="s">
        <v>9</v>
      </c>
      <c r="H228" s="395" t="s">
        <v>10</v>
      </c>
      <c r="I228" s="399" t="s">
        <v>246</v>
      </c>
      <c r="J228" s="398" t="s">
        <v>243</v>
      </c>
      <c r="K228" s="398"/>
      <c r="L228" s="399" t="s">
        <v>245</v>
      </c>
    </row>
    <row r="229" spans="1:12" s="120" customFormat="1" ht="39.75" customHeight="1" x14ac:dyDescent="0.15">
      <c r="A229" s="210">
        <v>1</v>
      </c>
      <c r="B229" s="214" t="s">
        <v>506</v>
      </c>
      <c r="C229" s="416" t="s">
        <v>506</v>
      </c>
      <c r="D229" s="416" t="s">
        <v>507</v>
      </c>
      <c r="E229" s="214" t="s">
        <v>508</v>
      </c>
      <c r="F229" s="19" t="s">
        <v>509</v>
      </c>
      <c r="G229" s="417">
        <v>46800000</v>
      </c>
      <c r="H229" s="418" t="s">
        <v>581</v>
      </c>
      <c r="I229" s="136"/>
      <c r="J229" s="419"/>
      <c r="K229" s="420"/>
      <c r="L229" s="421"/>
    </row>
    <row r="230" spans="1:12" s="120" customFormat="1" ht="52.5" x14ac:dyDescent="0.15">
      <c r="A230" s="134">
        <v>2</v>
      </c>
      <c r="B230" s="208" t="s">
        <v>510</v>
      </c>
      <c r="C230" s="44" t="s">
        <v>511</v>
      </c>
      <c r="D230" s="139" t="s">
        <v>512</v>
      </c>
      <c r="E230" s="135" t="s">
        <v>508</v>
      </c>
      <c r="F230" s="6" t="s">
        <v>513</v>
      </c>
      <c r="G230" s="169">
        <v>800000</v>
      </c>
      <c r="H230" s="135" t="s">
        <v>514</v>
      </c>
      <c r="I230" s="180" t="s">
        <v>772</v>
      </c>
      <c r="J230" s="218" t="s">
        <v>248</v>
      </c>
      <c r="K230" s="218"/>
      <c r="L230" s="180" t="s">
        <v>773</v>
      </c>
    </row>
    <row r="231" spans="1:12" s="120" customFormat="1" ht="52.5" x14ac:dyDescent="0.15">
      <c r="A231" s="134">
        <v>3</v>
      </c>
      <c r="B231" s="208" t="s">
        <v>515</v>
      </c>
      <c r="C231" s="44" t="s">
        <v>516</v>
      </c>
      <c r="D231" s="135" t="s">
        <v>517</v>
      </c>
      <c r="E231" s="135" t="s">
        <v>508</v>
      </c>
      <c r="F231" s="6" t="s">
        <v>582</v>
      </c>
      <c r="G231" s="170">
        <v>4500000</v>
      </c>
      <c r="H231" s="135" t="s">
        <v>518</v>
      </c>
      <c r="I231" s="180" t="s">
        <v>772</v>
      </c>
      <c r="J231" s="218" t="s">
        <v>248</v>
      </c>
      <c r="K231" s="218"/>
      <c r="L231" s="180" t="s">
        <v>773</v>
      </c>
    </row>
    <row r="232" spans="1:12" s="120" customFormat="1" ht="52.5" x14ac:dyDescent="0.15">
      <c r="A232" s="137">
        <v>4</v>
      </c>
      <c r="B232" s="208" t="s">
        <v>583</v>
      </c>
      <c r="C232" s="44" t="s">
        <v>584</v>
      </c>
      <c r="D232" s="44" t="s">
        <v>109</v>
      </c>
      <c r="E232" s="135" t="s">
        <v>110</v>
      </c>
      <c r="F232" s="135" t="s">
        <v>111</v>
      </c>
      <c r="G232" s="84">
        <v>4058500</v>
      </c>
      <c r="H232" s="138" t="s">
        <v>519</v>
      </c>
      <c r="I232" s="180" t="s">
        <v>772</v>
      </c>
      <c r="J232" s="218" t="s">
        <v>248</v>
      </c>
      <c r="K232" s="218"/>
      <c r="L232" s="180" t="s">
        <v>773</v>
      </c>
    </row>
    <row r="233" spans="1:12" s="120" customFormat="1" ht="73.5" x14ac:dyDescent="0.15">
      <c r="A233" s="134">
        <v>5</v>
      </c>
      <c r="B233" s="208" t="s">
        <v>520</v>
      </c>
      <c r="C233" s="44" t="s">
        <v>521</v>
      </c>
      <c r="D233" s="44" t="s">
        <v>112</v>
      </c>
      <c r="E233" s="135" t="s">
        <v>522</v>
      </c>
      <c r="F233" s="135" t="s">
        <v>585</v>
      </c>
      <c r="G233" s="84">
        <v>1700000</v>
      </c>
      <c r="H233" s="138" t="s">
        <v>523</v>
      </c>
      <c r="I233" s="180" t="s">
        <v>774</v>
      </c>
      <c r="J233" s="237" t="s">
        <v>248</v>
      </c>
      <c r="K233" s="237"/>
      <c r="L233" s="180" t="s">
        <v>775</v>
      </c>
    </row>
    <row r="234" spans="1:12" s="120" customFormat="1" ht="73.5" x14ac:dyDescent="0.15">
      <c r="A234" s="134">
        <v>6</v>
      </c>
      <c r="B234" s="211" t="s">
        <v>524</v>
      </c>
      <c r="C234" s="141" t="s">
        <v>586</v>
      </c>
      <c r="D234" s="141" t="s">
        <v>587</v>
      </c>
      <c r="E234" s="4" t="s">
        <v>525</v>
      </c>
      <c r="F234" s="135" t="s">
        <v>526</v>
      </c>
      <c r="G234" s="171">
        <v>13000000</v>
      </c>
      <c r="H234" s="140" t="s">
        <v>588</v>
      </c>
      <c r="I234" s="180" t="s">
        <v>776</v>
      </c>
      <c r="J234" s="219" t="s">
        <v>251</v>
      </c>
      <c r="K234" s="245"/>
      <c r="L234" s="180" t="s">
        <v>777</v>
      </c>
    </row>
    <row r="235" spans="1:12" s="120" customFormat="1" ht="52.5" x14ac:dyDescent="0.15">
      <c r="A235" s="137">
        <v>7</v>
      </c>
      <c r="B235" s="208" t="s">
        <v>527</v>
      </c>
      <c r="C235" s="142" t="s">
        <v>528</v>
      </c>
      <c r="D235" s="142" t="s">
        <v>589</v>
      </c>
      <c r="E235" s="135" t="s">
        <v>28</v>
      </c>
      <c r="F235" s="135" t="s">
        <v>529</v>
      </c>
      <c r="G235" s="84">
        <v>2500000</v>
      </c>
      <c r="H235" s="138" t="s">
        <v>590</v>
      </c>
      <c r="I235" s="180" t="s">
        <v>778</v>
      </c>
      <c r="J235" s="257" t="s">
        <v>251</v>
      </c>
      <c r="K235" s="258"/>
      <c r="L235" s="180" t="s">
        <v>779</v>
      </c>
    </row>
    <row r="236" spans="1:12" s="120" customFormat="1" ht="63" x14ac:dyDescent="0.15">
      <c r="A236" s="134">
        <v>8</v>
      </c>
      <c r="B236" s="208" t="s">
        <v>530</v>
      </c>
      <c r="C236" s="44" t="s">
        <v>113</v>
      </c>
      <c r="D236" s="141" t="s">
        <v>114</v>
      </c>
      <c r="E236" s="135" t="s">
        <v>531</v>
      </c>
      <c r="F236" s="135" t="s">
        <v>591</v>
      </c>
      <c r="G236" s="84">
        <v>80000</v>
      </c>
      <c r="H236" s="138" t="s">
        <v>115</v>
      </c>
      <c r="I236" s="180" t="s">
        <v>780</v>
      </c>
      <c r="J236" s="257" t="s">
        <v>251</v>
      </c>
      <c r="K236" s="258"/>
      <c r="L236" s="180" t="s">
        <v>779</v>
      </c>
    </row>
    <row r="237" spans="1:12" s="120" customFormat="1" ht="84" x14ac:dyDescent="0.15">
      <c r="A237" s="134">
        <v>9</v>
      </c>
      <c r="B237" s="208" t="s">
        <v>532</v>
      </c>
      <c r="C237" s="44" t="s">
        <v>592</v>
      </c>
      <c r="D237" s="44" t="s">
        <v>593</v>
      </c>
      <c r="E237" s="135" t="s">
        <v>531</v>
      </c>
      <c r="F237" s="135" t="s">
        <v>594</v>
      </c>
      <c r="G237" s="84">
        <v>4100000</v>
      </c>
      <c r="H237" s="138" t="s">
        <v>595</v>
      </c>
      <c r="I237" s="180" t="s">
        <v>776</v>
      </c>
      <c r="J237" s="219" t="s">
        <v>251</v>
      </c>
      <c r="K237" s="245"/>
      <c r="L237" s="180" t="s">
        <v>777</v>
      </c>
    </row>
    <row r="238" spans="1:12" s="120" customFormat="1" ht="136.5" x14ac:dyDescent="0.15">
      <c r="A238" s="134">
        <v>10</v>
      </c>
      <c r="B238" s="422" t="s">
        <v>12</v>
      </c>
      <c r="C238" s="141" t="s">
        <v>533</v>
      </c>
      <c r="D238" s="150" t="s">
        <v>534</v>
      </c>
      <c r="E238" s="135" t="s">
        <v>535</v>
      </c>
      <c r="F238" s="135" t="s">
        <v>596</v>
      </c>
      <c r="G238" s="84">
        <v>3000000</v>
      </c>
      <c r="H238" s="138" t="s">
        <v>597</v>
      </c>
      <c r="I238" s="180" t="s">
        <v>781</v>
      </c>
      <c r="J238" s="219" t="s">
        <v>251</v>
      </c>
      <c r="K238" s="245"/>
      <c r="L238" s="180" t="s">
        <v>782</v>
      </c>
    </row>
    <row r="239" spans="1:12" s="120" customFormat="1" ht="63" x14ac:dyDescent="0.15">
      <c r="A239" s="134">
        <v>11</v>
      </c>
      <c r="B239" s="208" t="s">
        <v>536</v>
      </c>
      <c r="C239" s="44" t="s">
        <v>537</v>
      </c>
      <c r="D239" s="146" t="s">
        <v>538</v>
      </c>
      <c r="E239" s="135" t="s">
        <v>539</v>
      </c>
      <c r="F239" s="135" t="s">
        <v>598</v>
      </c>
      <c r="G239" s="170">
        <v>38000000</v>
      </c>
      <c r="H239" s="138" t="s">
        <v>540</v>
      </c>
      <c r="I239" s="180" t="s">
        <v>781</v>
      </c>
      <c r="J239" s="219" t="s">
        <v>251</v>
      </c>
      <c r="K239" s="245"/>
      <c r="L239" s="180" t="s">
        <v>782</v>
      </c>
    </row>
    <row r="240" spans="1:12" s="120" customFormat="1" ht="63" x14ac:dyDescent="0.15">
      <c r="A240" s="134">
        <v>12</v>
      </c>
      <c r="B240" s="208" t="s">
        <v>599</v>
      </c>
      <c r="C240" s="140" t="s">
        <v>541</v>
      </c>
      <c r="D240" s="146" t="s">
        <v>542</v>
      </c>
      <c r="E240" s="135" t="s">
        <v>543</v>
      </c>
      <c r="F240" s="135" t="s">
        <v>598</v>
      </c>
      <c r="G240" s="84">
        <v>5940204.9000000004</v>
      </c>
      <c r="H240" s="138" t="s">
        <v>540</v>
      </c>
      <c r="I240" s="180" t="s">
        <v>781</v>
      </c>
      <c r="J240" s="219" t="s">
        <v>251</v>
      </c>
      <c r="K240" s="245"/>
      <c r="L240" s="180" t="s">
        <v>782</v>
      </c>
    </row>
    <row r="241" spans="1:12" s="120" customFormat="1" ht="63" x14ac:dyDescent="0.15">
      <c r="A241" s="134">
        <v>13</v>
      </c>
      <c r="B241" s="208" t="s">
        <v>544</v>
      </c>
      <c r="C241" s="44" t="s">
        <v>545</v>
      </c>
      <c r="D241" s="146" t="s">
        <v>546</v>
      </c>
      <c r="E241" s="135" t="s">
        <v>547</v>
      </c>
      <c r="F241" s="135" t="s">
        <v>600</v>
      </c>
      <c r="G241" s="172">
        <v>42000000</v>
      </c>
      <c r="H241" s="140" t="s">
        <v>601</v>
      </c>
      <c r="I241" s="180" t="s">
        <v>781</v>
      </c>
      <c r="J241" s="219" t="s">
        <v>251</v>
      </c>
      <c r="K241" s="245"/>
      <c r="L241" s="180" t="s">
        <v>782</v>
      </c>
    </row>
    <row r="242" spans="1:12" s="120" customFormat="1" ht="51" customHeight="1" thickBot="1" x14ac:dyDescent="0.2">
      <c r="A242" s="134">
        <v>14</v>
      </c>
      <c r="B242" s="208" t="s">
        <v>602</v>
      </c>
      <c r="C242" s="143" t="s">
        <v>548</v>
      </c>
      <c r="D242" s="144" t="s">
        <v>549</v>
      </c>
      <c r="E242" s="135" t="s">
        <v>32</v>
      </c>
      <c r="F242" s="135" t="s">
        <v>509</v>
      </c>
      <c r="G242" s="170">
        <v>43000000</v>
      </c>
      <c r="H242" s="138" t="s">
        <v>540</v>
      </c>
      <c r="I242" s="180" t="s">
        <v>781</v>
      </c>
      <c r="J242" s="219" t="s">
        <v>251</v>
      </c>
      <c r="K242" s="245"/>
      <c r="L242" s="180" t="s">
        <v>782</v>
      </c>
    </row>
    <row r="243" spans="1:12" s="54" customFormat="1" ht="20.25" customHeight="1" thickBot="1" x14ac:dyDescent="0.25">
      <c r="A243" s="34"/>
      <c r="B243" s="34"/>
      <c r="C243" s="34"/>
      <c r="D243" s="34"/>
      <c r="E243" s="34"/>
      <c r="F243" s="34"/>
      <c r="G243" s="423">
        <f>SUM(G229:G242)</f>
        <v>209478704.90000001</v>
      </c>
      <c r="H243" s="49"/>
      <c r="I243" s="50"/>
      <c r="J243" s="51"/>
      <c r="K243" s="52"/>
      <c r="L243" s="53"/>
    </row>
    <row r="244" spans="1:12" ht="28.5" x14ac:dyDescent="0.2">
      <c r="A244" s="424"/>
      <c r="B244" s="400"/>
      <c r="C244" s="400" t="s">
        <v>134</v>
      </c>
      <c r="D244" s="400"/>
      <c r="E244" s="400"/>
      <c r="F244" s="400"/>
      <c r="G244" s="401"/>
      <c r="H244" s="400"/>
      <c r="I244" s="384"/>
      <c r="J244" s="414" t="s">
        <v>247</v>
      </c>
      <c r="K244" s="414"/>
      <c r="L244" s="415" t="s">
        <v>244</v>
      </c>
    </row>
    <row r="245" spans="1:12" ht="21" x14ac:dyDescent="0.2">
      <c r="A245" s="425" t="s">
        <v>453</v>
      </c>
      <c r="B245" s="425" t="s">
        <v>12</v>
      </c>
      <c r="C245" s="426" t="s">
        <v>8</v>
      </c>
      <c r="D245" s="426" t="s">
        <v>11</v>
      </c>
      <c r="E245" s="426" t="s">
        <v>7</v>
      </c>
      <c r="F245" s="426" t="s">
        <v>13</v>
      </c>
      <c r="G245" s="427" t="s">
        <v>9</v>
      </c>
      <c r="H245" s="426" t="s">
        <v>10</v>
      </c>
      <c r="I245" s="428" t="s">
        <v>246</v>
      </c>
      <c r="J245" s="429" t="s">
        <v>243</v>
      </c>
      <c r="K245" s="429"/>
      <c r="L245" s="428" t="s">
        <v>245</v>
      </c>
    </row>
    <row r="246" spans="1:12" ht="94.5" x14ac:dyDescent="0.2">
      <c r="B246" s="60" t="s">
        <v>119</v>
      </c>
      <c r="C246" s="60" t="s">
        <v>120</v>
      </c>
      <c r="D246" s="60" t="s">
        <v>121</v>
      </c>
      <c r="E246" s="60" t="s">
        <v>67</v>
      </c>
      <c r="F246" s="60" t="s">
        <v>603</v>
      </c>
      <c r="G246" s="85">
        <v>450000</v>
      </c>
      <c r="H246" s="60" t="s">
        <v>122</v>
      </c>
      <c r="I246" s="60" t="s">
        <v>312</v>
      </c>
      <c r="J246" s="237" t="s">
        <v>248</v>
      </c>
      <c r="K246" s="237"/>
      <c r="L246" s="4" t="s">
        <v>368</v>
      </c>
    </row>
    <row r="247" spans="1:12" ht="52.5" x14ac:dyDescent="0.2">
      <c r="B247" s="60" t="s">
        <v>123</v>
      </c>
      <c r="C247" s="60" t="s">
        <v>124</v>
      </c>
      <c r="D247" s="60" t="s">
        <v>369</v>
      </c>
      <c r="E247" s="60" t="s">
        <v>67</v>
      </c>
      <c r="F247" s="4" t="s">
        <v>370</v>
      </c>
      <c r="G247" s="83">
        <v>0</v>
      </c>
      <c r="H247" s="60" t="s">
        <v>125</v>
      </c>
      <c r="I247" s="60" t="s">
        <v>317</v>
      </c>
      <c r="J247" s="237" t="s">
        <v>305</v>
      </c>
      <c r="K247" s="237"/>
      <c r="L247" s="60" t="s">
        <v>318</v>
      </c>
    </row>
    <row r="248" spans="1:12" ht="84" x14ac:dyDescent="0.2">
      <c r="B248" s="60" t="s">
        <v>604</v>
      </c>
      <c r="C248" s="60" t="s">
        <v>605</v>
      </c>
      <c r="D248" s="60" t="s">
        <v>606</v>
      </c>
      <c r="E248" s="60" t="s">
        <v>67</v>
      </c>
      <c r="F248" s="16" t="s">
        <v>607</v>
      </c>
      <c r="G248" s="85">
        <v>263400</v>
      </c>
      <c r="H248" s="60" t="s">
        <v>608</v>
      </c>
      <c r="I248" s="60" t="s">
        <v>475</v>
      </c>
      <c r="J248" s="237" t="s">
        <v>306</v>
      </c>
      <c r="K248" s="237"/>
      <c r="L248" s="60" t="s">
        <v>313</v>
      </c>
    </row>
    <row r="249" spans="1:12" ht="84" x14ac:dyDescent="0.2">
      <c r="B249" s="60" t="s">
        <v>126</v>
      </c>
      <c r="C249" s="60" t="s">
        <v>127</v>
      </c>
      <c r="D249" s="60" t="s">
        <v>319</v>
      </c>
      <c r="E249" s="60" t="s">
        <v>128</v>
      </c>
      <c r="F249" s="17" t="s">
        <v>6</v>
      </c>
      <c r="G249" s="83">
        <v>0</v>
      </c>
      <c r="H249" s="60" t="s">
        <v>609</v>
      </c>
      <c r="I249" s="60" t="s">
        <v>610</v>
      </c>
      <c r="J249" s="237" t="s">
        <v>306</v>
      </c>
      <c r="K249" s="237"/>
      <c r="L249" s="60" t="s">
        <v>314</v>
      </c>
    </row>
    <row r="250" spans="1:12" ht="52.5" x14ac:dyDescent="0.2">
      <c r="B250" s="60" t="s">
        <v>476</v>
      </c>
      <c r="C250" s="60" t="s">
        <v>611</v>
      </c>
      <c r="D250" s="60" t="s">
        <v>477</v>
      </c>
      <c r="E250" s="60" t="s">
        <v>128</v>
      </c>
      <c r="F250" s="16" t="s">
        <v>612</v>
      </c>
      <c r="G250" s="85">
        <v>380000</v>
      </c>
      <c r="H250" s="60" t="s">
        <v>129</v>
      </c>
      <c r="I250" s="60" t="s">
        <v>358</v>
      </c>
      <c r="J250" s="219" t="s">
        <v>304</v>
      </c>
      <c r="K250" s="245"/>
      <c r="L250" s="4" t="s">
        <v>359</v>
      </c>
    </row>
    <row r="251" spans="1:12" ht="73.5" x14ac:dyDescent="0.2">
      <c r="B251" s="60" t="s">
        <v>130</v>
      </c>
      <c r="C251" s="60" t="s">
        <v>131</v>
      </c>
      <c r="D251" s="60" t="s">
        <v>132</v>
      </c>
      <c r="E251" s="60" t="s">
        <v>67</v>
      </c>
      <c r="F251" s="16" t="s">
        <v>320</v>
      </c>
      <c r="G251" s="86">
        <v>50000</v>
      </c>
      <c r="H251" s="60" t="s">
        <v>133</v>
      </c>
      <c r="I251" s="60" t="s">
        <v>371</v>
      </c>
      <c r="J251" s="237" t="s">
        <v>306</v>
      </c>
      <c r="K251" s="237"/>
      <c r="L251" s="60" t="s">
        <v>315</v>
      </c>
    </row>
    <row r="252" spans="1:12" ht="63" x14ac:dyDescent="0.2">
      <c r="B252" s="184" t="s">
        <v>478</v>
      </c>
      <c r="C252" s="184" t="s">
        <v>479</v>
      </c>
      <c r="D252" s="184" t="s">
        <v>613</v>
      </c>
      <c r="E252" s="184" t="s">
        <v>32</v>
      </c>
      <c r="F252" s="16" t="s">
        <v>480</v>
      </c>
      <c r="G252" s="87">
        <v>100000</v>
      </c>
      <c r="H252" s="184" t="s">
        <v>481</v>
      </c>
      <c r="I252" s="184" t="s">
        <v>614</v>
      </c>
      <c r="J252" s="219" t="s">
        <v>305</v>
      </c>
      <c r="K252" s="245"/>
      <c r="L252" s="184" t="s">
        <v>321</v>
      </c>
    </row>
    <row r="253" spans="1:12" s="34" customFormat="1" ht="102" thickBot="1" x14ac:dyDescent="0.2">
      <c r="B253" s="183" t="s">
        <v>784</v>
      </c>
      <c r="C253" s="183" t="s">
        <v>785</v>
      </c>
      <c r="D253" s="186" t="s">
        <v>786</v>
      </c>
      <c r="E253" s="183" t="s">
        <v>5</v>
      </c>
      <c r="F253" s="37" t="s">
        <v>787</v>
      </c>
      <c r="G253" s="185">
        <v>250000</v>
      </c>
      <c r="H253" s="183" t="s">
        <v>788</v>
      </c>
      <c r="I253" s="183" t="s">
        <v>789</v>
      </c>
      <c r="J253" s="242" t="s">
        <v>248</v>
      </c>
      <c r="K253" s="243"/>
      <c r="L253" s="183" t="s">
        <v>790</v>
      </c>
    </row>
    <row r="254" spans="1:12" ht="31.5" customHeight="1" x14ac:dyDescent="0.2">
      <c r="B254" s="68"/>
      <c r="C254" s="68"/>
      <c r="D254" s="68"/>
      <c r="E254" s="68"/>
      <c r="F254" s="106"/>
      <c r="G254" s="436">
        <f>SUM(G246:G253)</f>
        <v>1493400</v>
      </c>
      <c r="H254" s="68"/>
      <c r="I254" s="101"/>
      <c r="J254" s="101"/>
      <c r="K254" s="101"/>
      <c r="L254" s="101"/>
    </row>
    <row r="255" spans="1:12" ht="28.5" x14ac:dyDescent="0.2">
      <c r="A255" s="432"/>
      <c r="B255" s="433" t="s">
        <v>135</v>
      </c>
      <c r="C255" s="433"/>
      <c r="D255" s="433"/>
      <c r="E255" s="433"/>
      <c r="F255" s="433"/>
      <c r="G255" s="433"/>
      <c r="H255" s="433"/>
      <c r="I255" s="434"/>
      <c r="J255" s="409" t="s">
        <v>247</v>
      </c>
      <c r="K255" s="409"/>
      <c r="L255" s="435" t="s">
        <v>244</v>
      </c>
    </row>
    <row r="256" spans="1:12" ht="30.75" customHeight="1" x14ac:dyDescent="0.2">
      <c r="A256" s="432"/>
      <c r="B256" s="425" t="s">
        <v>12</v>
      </c>
      <c r="C256" s="426" t="s">
        <v>8</v>
      </c>
      <c r="D256" s="426" t="s">
        <v>11</v>
      </c>
      <c r="E256" s="426" t="s">
        <v>7</v>
      </c>
      <c r="F256" s="426" t="s">
        <v>13</v>
      </c>
      <c r="G256" s="427" t="s">
        <v>9</v>
      </c>
      <c r="H256" s="426" t="s">
        <v>10</v>
      </c>
      <c r="I256" s="428" t="s">
        <v>246</v>
      </c>
      <c r="J256" s="429" t="s">
        <v>243</v>
      </c>
      <c r="K256" s="429"/>
      <c r="L256" s="428" t="s">
        <v>245</v>
      </c>
    </row>
    <row r="257" spans="1:12" s="105" customFormat="1" ht="105" x14ac:dyDescent="0.2">
      <c r="A257" s="98"/>
      <c r="B257" s="214" t="s">
        <v>136</v>
      </c>
      <c r="C257" s="214" t="s">
        <v>142</v>
      </c>
      <c r="D257" s="214" t="s">
        <v>70</v>
      </c>
      <c r="E257" s="214" t="s">
        <v>67</v>
      </c>
      <c r="F257" s="214" t="s">
        <v>140</v>
      </c>
      <c r="G257" s="430">
        <v>0</v>
      </c>
      <c r="H257" s="214" t="s">
        <v>143</v>
      </c>
      <c r="I257" s="214" t="s">
        <v>228</v>
      </c>
      <c r="J257" s="431" t="s">
        <v>249</v>
      </c>
      <c r="K257" s="431"/>
      <c r="L257" s="217" t="s">
        <v>372</v>
      </c>
    </row>
    <row r="258" spans="1:12" s="105" customFormat="1" ht="157.5" x14ac:dyDescent="0.2">
      <c r="A258" s="98"/>
      <c r="B258" s="60" t="s">
        <v>276</v>
      </c>
      <c r="C258" s="4" t="s">
        <v>385</v>
      </c>
      <c r="D258" s="60" t="s">
        <v>68</v>
      </c>
      <c r="E258" s="60" t="s">
        <v>67</v>
      </c>
      <c r="F258" s="60" t="s">
        <v>140</v>
      </c>
      <c r="G258" s="85">
        <v>0</v>
      </c>
      <c r="H258" s="60" t="s">
        <v>144</v>
      </c>
      <c r="I258" s="60" t="s">
        <v>229</v>
      </c>
      <c r="J258" s="218" t="s">
        <v>249</v>
      </c>
      <c r="K258" s="218"/>
      <c r="L258" s="4" t="s">
        <v>388</v>
      </c>
    </row>
    <row r="259" spans="1:12" s="105" customFormat="1" ht="94.5" x14ac:dyDescent="0.2">
      <c r="A259" s="98"/>
      <c r="B259" s="60" t="s">
        <v>137</v>
      </c>
      <c r="C259" s="60" t="s">
        <v>322</v>
      </c>
      <c r="D259" s="60" t="s">
        <v>68</v>
      </c>
      <c r="E259" s="60" t="s">
        <v>67</v>
      </c>
      <c r="F259" s="60" t="s">
        <v>140</v>
      </c>
      <c r="G259" s="85">
        <v>0</v>
      </c>
      <c r="H259" s="60" t="s">
        <v>145</v>
      </c>
      <c r="I259" s="60" t="s">
        <v>373</v>
      </c>
      <c r="J259" s="218" t="s">
        <v>249</v>
      </c>
      <c r="K259" s="218"/>
      <c r="L259" s="4" t="s">
        <v>389</v>
      </c>
    </row>
    <row r="260" spans="1:12" s="105" customFormat="1" ht="84" x14ac:dyDescent="0.2">
      <c r="A260" s="98"/>
      <c r="B260" s="60" t="s">
        <v>138</v>
      </c>
      <c r="C260" s="60" t="s">
        <v>147</v>
      </c>
      <c r="D260" s="60" t="s">
        <v>68</v>
      </c>
      <c r="E260" s="60" t="s">
        <v>67</v>
      </c>
      <c r="F260" s="60" t="s">
        <v>140</v>
      </c>
      <c r="G260" s="85">
        <v>0</v>
      </c>
      <c r="H260" s="60" t="s">
        <v>146</v>
      </c>
      <c r="I260" s="60" t="s">
        <v>277</v>
      </c>
      <c r="J260" s="218" t="s">
        <v>251</v>
      </c>
      <c r="K260" s="218"/>
      <c r="L260" s="60" t="s">
        <v>278</v>
      </c>
    </row>
    <row r="261" spans="1:12" s="105" customFormat="1" ht="42" x14ac:dyDescent="0.2">
      <c r="A261" s="98"/>
      <c r="B261" s="60" t="s">
        <v>139</v>
      </c>
      <c r="C261" s="60" t="s">
        <v>141</v>
      </c>
      <c r="D261" s="60" t="s">
        <v>70</v>
      </c>
      <c r="E261" s="60" t="s">
        <v>67</v>
      </c>
      <c r="F261" s="60" t="s">
        <v>140</v>
      </c>
      <c r="G261" s="85">
        <v>0</v>
      </c>
      <c r="H261" s="60" t="s">
        <v>69</v>
      </c>
      <c r="I261" s="60" t="s">
        <v>279</v>
      </c>
      <c r="J261" s="237" t="s">
        <v>251</v>
      </c>
      <c r="K261" s="237"/>
      <c r="L261" s="4" t="s">
        <v>387</v>
      </c>
    </row>
    <row r="262" spans="1:12" s="105" customFormat="1" ht="73.5" x14ac:dyDescent="0.2">
      <c r="A262" s="98"/>
      <c r="B262" s="60" t="s">
        <v>280</v>
      </c>
      <c r="C262" s="60" t="s">
        <v>281</v>
      </c>
      <c r="D262" s="60" t="s">
        <v>282</v>
      </c>
      <c r="E262" s="60" t="s">
        <v>67</v>
      </c>
      <c r="F262" s="60" t="s">
        <v>140</v>
      </c>
      <c r="G262" s="85">
        <v>0</v>
      </c>
      <c r="H262" s="60" t="s">
        <v>69</v>
      </c>
      <c r="I262" s="4" t="s">
        <v>386</v>
      </c>
      <c r="J262" s="237" t="s">
        <v>251</v>
      </c>
      <c r="K262" s="237"/>
      <c r="L262" s="60" t="s">
        <v>283</v>
      </c>
    </row>
    <row r="263" spans="1:12" s="120" customFormat="1" ht="109.5" customHeight="1" x14ac:dyDescent="0.15">
      <c r="A263" s="1"/>
      <c r="B263" s="156" t="s">
        <v>550</v>
      </c>
      <c r="C263" s="156" t="s">
        <v>615</v>
      </c>
      <c r="D263" s="156" t="s">
        <v>616</v>
      </c>
      <c r="E263" s="155" t="s">
        <v>67</v>
      </c>
      <c r="F263" s="157">
        <v>200</v>
      </c>
      <c r="G263" s="158">
        <v>200000</v>
      </c>
      <c r="H263" s="156" t="s">
        <v>551</v>
      </c>
      <c r="I263" s="157" t="s">
        <v>552</v>
      </c>
      <c r="J263" s="219" t="s">
        <v>251</v>
      </c>
      <c r="K263" s="220"/>
      <c r="L263" s="156" t="s">
        <v>553</v>
      </c>
    </row>
    <row r="264" spans="1:12" s="105" customFormat="1" ht="43.5" thickBot="1" x14ac:dyDescent="0.25">
      <c r="A264" s="98"/>
      <c r="B264" s="60" t="s">
        <v>554</v>
      </c>
      <c r="C264" s="26" t="s">
        <v>617</v>
      </c>
      <c r="D264" s="182" t="s">
        <v>555</v>
      </c>
      <c r="E264" s="107" t="s">
        <v>67</v>
      </c>
      <c r="F264" s="107">
        <v>24</v>
      </c>
      <c r="G264" s="173">
        <v>48000</v>
      </c>
      <c r="H264" s="104" t="s">
        <v>556</v>
      </c>
      <c r="I264" s="60" t="s">
        <v>618</v>
      </c>
      <c r="J264" s="255" t="s">
        <v>251</v>
      </c>
      <c r="K264" s="256"/>
      <c r="L264" s="26" t="s">
        <v>619</v>
      </c>
    </row>
    <row r="265" spans="1:12" s="105" customFormat="1" ht="30" customHeight="1" x14ac:dyDescent="0.2">
      <c r="A265" s="98"/>
      <c r="B265" s="45"/>
      <c r="C265" s="55"/>
      <c r="D265" s="55"/>
      <c r="E265" s="108"/>
      <c r="F265" s="108"/>
      <c r="G265" s="437">
        <f>SUM(G257:G264)</f>
        <v>248000</v>
      </c>
      <c r="H265" s="109"/>
      <c r="I265" s="46"/>
      <c r="J265" s="110"/>
      <c r="K265" s="110"/>
      <c r="L265" s="56"/>
    </row>
    <row r="266" spans="1:12" s="1" customFormat="1" ht="28.5" x14ac:dyDescent="0.2">
      <c r="A266" s="432"/>
      <c r="B266" s="433" t="s">
        <v>148</v>
      </c>
      <c r="C266" s="433"/>
      <c r="D266" s="433"/>
      <c r="E266" s="433"/>
      <c r="F266" s="433"/>
      <c r="G266" s="433"/>
      <c r="H266" s="433"/>
      <c r="I266" s="434"/>
      <c r="J266" s="409" t="s">
        <v>247</v>
      </c>
      <c r="K266" s="409"/>
      <c r="L266" s="435" t="s">
        <v>244</v>
      </c>
    </row>
    <row r="267" spans="1:12" s="1" customFormat="1" ht="24" customHeight="1" x14ac:dyDescent="0.15">
      <c r="A267" s="425" t="s">
        <v>449</v>
      </c>
      <c r="B267" s="425" t="s">
        <v>12</v>
      </c>
      <c r="C267" s="426" t="s">
        <v>8</v>
      </c>
      <c r="D267" s="426" t="s">
        <v>11</v>
      </c>
      <c r="E267" s="426" t="s">
        <v>7</v>
      </c>
      <c r="F267" s="426" t="s">
        <v>13</v>
      </c>
      <c r="G267" s="427" t="s">
        <v>9</v>
      </c>
      <c r="H267" s="426" t="s">
        <v>10</v>
      </c>
      <c r="I267" s="428" t="s">
        <v>246</v>
      </c>
      <c r="J267" s="429" t="s">
        <v>243</v>
      </c>
      <c r="K267" s="429"/>
      <c r="L267" s="428" t="s">
        <v>245</v>
      </c>
    </row>
    <row r="268" spans="1:12" s="1" customFormat="1" ht="63" x14ac:dyDescent="0.2">
      <c r="A268" s="98"/>
      <c r="B268" s="60" t="s">
        <v>149</v>
      </c>
      <c r="C268" s="60" t="s">
        <v>150</v>
      </c>
      <c r="D268" s="60" t="s">
        <v>70</v>
      </c>
      <c r="E268" s="60" t="s">
        <v>67</v>
      </c>
      <c r="F268" s="60" t="s">
        <v>151</v>
      </c>
      <c r="G268" s="85">
        <v>0</v>
      </c>
      <c r="H268" s="60" t="s">
        <v>152</v>
      </c>
      <c r="I268" s="60" t="s">
        <v>230</v>
      </c>
      <c r="J268" s="218" t="s">
        <v>249</v>
      </c>
      <c r="K268" s="218"/>
      <c r="L268" s="60" t="s">
        <v>284</v>
      </c>
    </row>
    <row r="269" spans="1:12" s="1" customFormat="1" ht="105" x14ac:dyDescent="0.2">
      <c r="A269" s="98"/>
      <c r="B269" s="60" t="s">
        <v>620</v>
      </c>
      <c r="C269" s="60" t="s">
        <v>153</v>
      </c>
      <c r="D269" s="60" t="s">
        <v>68</v>
      </c>
      <c r="E269" s="60" t="s">
        <v>5</v>
      </c>
      <c r="F269" s="60" t="s">
        <v>154</v>
      </c>
      <c r="G269" s="85">
        <v>0</v>
      </c>
      <c r="H269" s="60" t="s">
        <v>152</v>
      </c>
      <c r="I269" s="60" t="s">
        <v>285</v>
      </c>
      <c r="J269" s="218" t="s">
        <v>249</v>
      </c>
      <c r="K269" s="218"/>
      <c r="L269" s="60" t="s">
        <v>286</v>
      </c>
    </row>
    <row r="270" spans="1:12" s="1" customFormat="1" ht="63" x14ac:dyDescent="0.2">
      <c r="A270" s="98"/>
      <c r="B270" s="60" t="s">
        <v>450</v>
      </c>
      <c r="C270" s="60" t="s">
        <v>155</v>
      </c>
      <c r="D270" s="60" t="s">
        <v>68</v>
      </c>
      <c r="E270" s="60" t="s">
        <v>5</v>
      </c>
      <c r="F270" s="60" t="s">
        <v>6</v>
      </c>
      <c r="G270" s="85">
        <v>0</v>
      </c>
      <c r="H270" s="60" t="s">
        <v>323</v>
      </c>
      <c r="I270" s="60" t="s">
        <v>287</v>
      </c>
      <c r="J270" s="218" t="s">
        <v>249</v>
      </c>
      <c r="K270" s="218"/>
      <c r="L270" s="26" t="s">
        <v>288</v>
      </c>
    </row>
    <row r="271" spans="1:12" s="1" customFormat="1" ht="73.5" x14ac:dyDescent="0.2">
      <c r="A271" s="98"/>
      <c r="B271" s="60" t="s">
        <v>621</v>
      </c>
      <c r="C271" s="60" t="s">
        <v>156</v>
      </c>
      <c r="D271" s="60" t="s">
        <v>68</v>
      </c>
      <c r="E271" s="60" t="s">
        <v>5</v>
      </c>
      <c r="F271" s="60" t="s">
        <v>6</v>
      </c>
      <c r="G271" s="85">
        <v>0</v>
      </c>
      <c r="H271" s="60" t="s">
        <v>324</v>
      </c>
      <c r="I271" s="5" t="s">
        <v>231</v>
      </c>
      <c r="J271" s="218" t="s">
        <v>249</v>
      </c>
      <c r="K271" s="218"/>
      <c r="L271" s="60" t="s">
        <v>289</v>
      </c>
    </row>
    <row r="272" spans="1:12" s="1" customFormat="1" ht="73.5" x14ac:dyDescent="0.2">
      <c r="A272" s="98"/>
      <c r="B272" s="60" t="s">
        <v>157</v>
      </c>
      <c r="C272" s="60" t="s">
        <v>325</v>
      </c>
      <c r="D272" s="60" t="s">
        <v>159</v>
      </c>
      <c r="E272" s="60" t="s">
        <v>5</v>
      </c>
      <c r="F272" s="60" t="s">
        <v>6</v>
      </c>
      <c r="G272" s="85">
        <v>0</v>
      </c>
      <c r="H272" s="60" t="s">
        <v>158</v>
      </c>
      <c r="I272" s="60" t="s">
        <v>231</v>
      </c>
      <c r="J272" s="218" t="s">
        <v>249</v>
      </c>
      <c r="K272" s="218"/>
      <c r="L272" s="60" t="s">
        <v>290</v>
      </c>
    </row>
    <row r="273" spans="1:12" s="1" customFormat="1" ht="167.25" customHeight="1" x14ac:dyDescent="0.2">
      <c r="A273" s="98"/>
      <c r="B273" s="61" t="s">
        <v>160</v>
      </c>
      <c r="C273" s="61" t="s">
        <v>326</v>
      </c>
      <c r="D273" s="61" t="s">
        <v>159</v>
      </c>
      <c r="E273" s="61" t="s">
        <v>5</v>
      </c>
      <c r="F273" s="61" t="s">
        <v>6</v>
      </c>
      <c r="G273" s="87">
        <v>0</v>
      </c>
      <c r="H273" s="61" t="s">
        <v>161</v>
      </c>
      <c r="I273" s="61" t="s">
        <v>285</v>
      </c>
      <c r="J273" s="221" t="s">
        <v>249</v>
      </c>
      <c r="K273" s="221"/>
      <c r="L273" s="61" t="s">
        <v>451</v>
      </c>
    </row>
    <row r="274" spans="1:12" s="1" customFormat="1" ht="10.5" x14ac:dyDescent="0.15">
      <c r="B274" s="221" t="s">
        <v>622</v>
      </c>
      <c r="C274" s="266" t="s">
        <v>623</v>
      </c>
      <c r="D274" s="221" t="s">
        <v>70</v>
      </c>
      <c r="E274" s="221" t="s">
        <v>5</v>
      </c>
      <c r="F274" s="269" t="s">
        <v>6</v>
      </c>
      <c r="G274" s="272">
        <v>0</v>
      </c>
      <c r="H274" s="221" t="s">
        <v>161</v>
      </c>
      <c r="I274" s="277"/>
      <c r="J274" s="218" t="s">
        <v>249</v>
      </c>
      <c r="K274" s="218"/>
      <c r="L274" s="218" t="s">
        <v>452</v>
      </c>
    </row>
    <row r="275" spans="1:12" s="1" customFormat="1" ht="10.5" x14ac:dyDescent="0.15">
      <c r="B275" s="241"/>
      <c r="C275" s="267"/>
      <c r="D275" s="241"/>
      <c r="E275" s="241"/>
      <c r="F275" s="270"/>
      <c r="G275" s="273"/>
      <c r="H275" s="241"/>
      <c r="I275" s="278"/>
      <c r="J275" s="218"/>
      <c r="K275" s="218"/>
      <c r="L275" s="218"/>
    </row>
    <row r="276" spans="1:12" s="1" customFormat="1" ht="10.5" x14ac:dyDescent="0.15">
      <c r="B276" s="241"/>
      <c r="C276" s="267"/>
      <c r="D276" s="241"/>
      <c r="E276" s="241"/>
      <c r="F276" s="270"/>
      <c r="G276" s="273"/>
      <c r="H276" s="241"/>
      <c r="I276" s="278"/>
      <c r="J276" s="218"/>
      <c r="K276" s="218"/>
      <c r="L276" s="218"/>
    </row>
    <row r="277" spans="1:12" s="1" customFormat="1" ht="10.5" x14ac:dyDescent="0.15">
      <c r="B277" s="241"/>
      <c r="C277" s="267"/>
      <c r="D277" s="241"/>
      <c r="E277" s="241"/>
      <c r="F277" s="270"/>
      <c r="G277" s="273"/>
      <c r="H277" s="241"/>
      <c r="I277" s="278"/>
      <c r="J277" s="218"/>
      <c r="K277" s="218"/>
      <c r="L277" s="218"/>
    </row>
    <row r="278" spans="1:12" s="1" customFormat="1" ht="10.5" x14ac:dyDescent="0.15">
      <c r="B278" s="241"/>
      <c r="C278" s="267"/>
      <c r="D278" s="241"/>
      <c r="E278" s="241"/>
      <c r="F278" s="270"/>
      <c r="G278" s="273"/>
      <c r="H278" s="241"/>
      <c r="I278" s="278"/>
      <c r="J278" s="218"/>
      <c r="K278" s="218"/>
      <c r="L278" s="218"/>
    </row>
    <row r="279" spans="1:12" s="1" customFormat="1" ht="10.5" x14ac:dyDescent="0.15">
      <c r="B279" s="241"/>
      <c r="C279" s="267"/>
      <c r="D279" s="241"/>
      <c r="E279" s="241"/>
      <c r="F279" s="270"/>
      <c r="G279" s="273"/>
      <c r="H279" s="241"/>
      <c r="I279" s="278"/>
      <c r="J279" s="218"/>
      <c r="K279" s="218"/>
      <c r="L279" s="218"/>
    </row>
    <row r="280" spans="1:12" s="1" customFormat="1" ht="10.5" x14ac:dyDescent="0.15">
      <c r="B280" s="241"/>
      <c r="C280" s="267"/>
      <c r="D280" s="241"/>
      <c r="E280" s="241"/>
      <c r="F280" s="270"/>
      <c r="G280" s="273"/>
      <c r="H280" s="241"/>
      <c r="I280" s="278"/>
      <c r="J280" s="218"/>
      <c r="K280" s="218"/>
      <c r="L280" s="218"/>
    </row>
    <row r="281" spans="1:12" s="1" customFormat="1" ht="10.5" x14ac:dyDescent="0.15">
      <c r="B281" s="241"/>
      <c r="C281" s="267"/>
      <c r="D281" s="241"/>
      <c r="E281" s="241"/>
      <c r="F281" s="270"/>
      <c r="G281" s="273"/>
      <c r="H281" s="241"/>
      <c r="I281" s="278"/>
      <c r="J281" s="218"/>
      <c r="K281" s="218"/>
      <c r="L281" s="218"/>
    </row>
    <row r="282" spans="1:12" s="1" customFormat="1" ht="10.5" x14ac:dyDescent="0.15">
      <c r="B282" s="241"/>
      <c r="C282" s="267"/>
      <c r="D282" s="241"/>
      <c r="E282" s="241"/>
      <c r="F282" s="270"/>
      <c r="G282" s="273"/>
      <c r="H282" s="241"/>
      <c r="I282" s="278"/>
      <c r="J282" s="218"/>
      <c r="K282" s="218"/>
      <c r="L282" s="218"/>
    </row>
    <row r="283" spans="1:12" s="1" customFormat="1" ht="26.25" customHeight="1" thickBot="1" x14ac:dyDescent="0.2">
      <c r="B283" s="222"/>
      <c r="C283" s="268"/>
      <c r="D283" s="222"/>
      <c r="E283" s="222"/>
      <c r="F283" s="271"/>
      <c r="G283" s="273"/>
      <c r="H283" s="222"/>
      <c r="I283" s="279"/>
      <c r="J283" s="218"/>
      <c r="K283" s="218"/>
      <c r="L283" s="218"/>
    </row>
    <row r="284" spans="1:12" s="1" customFormat="1" ht="26.25" customHeight="1" x14ac:dyDescent="0.15">
      <c r="B284" s="46"/>
      <c r="C284" s="56"/>
      <c r="D284" s="46"/>
      <c r="E284" s="46"/>
      <c r="F284" s="159"/>
      <c r="G284" s="438">
        <f>SUM(G268:G283)</f>
        <v>0</v>
      </c>
      <c r="H284" s="46"/>
      <c r="I284" s="160"/>
      <c r="J284" s="46"/>
      <c r="K284" s="46"/>
      <c r="L284" s="46"/>
    </row>
    <row r="285" spans="1:12" ht="28.5" x14ac:dyDescent="0.2">
      <c r="A285" s="432"/>
      <c r="B285" s="433" t="s">
        <v>223</v>
      </c>
      <c r="C285" s="433"/>
      <c r="D285" s="433"/>
      <c r="E285" s="433"/>
      <c r="F285" s="433"/>
      <c r="G285" s="433"/>
      <c r="H285" s="433"/>
      <c r="I285" s="434"/>
      <c r="J285" s="409" t="s">
        <v>247</v>
      </c>
      <c r="K285" s="409"/>
      <c r="L285" s="435" t="s">
        <v>244</v>
      </c>
    </row>
    <row r="286" spans="1:12" ht="27.75" customHeight="1" x14ac:dyDescent="0.2">
      <c r="A286" s="376" t="s">
        <v>453</v>
      </c>
      <c r="B286" s="376" t="s">
        <v>12</v>
      </c>
      <c r="C286" s="395" t="s">
        <v>8</v>
      </c>
      <c r="D286" s="395" t="s">
        <v>11</v>
      </c>
      <c r="E286" s="395" t="s">
        <v>7</v>
      </c>
      <c r="F286" s="426" t="s">
        <v>13</v>
      </c>
      <c r="G286" s="427" t="s">
        <v>9</v>
      </c>
      <c r="H286" s="426" t="s">
        <v>10</v>
      </c>
      <c r="I286" s="428" t="s">
        <v>246</v>
      </c>
      <c r="J286" s="429" t="s">
        <v>243</v>
      </c>
      <c r="K286" s="429"/>
      <c r="L286" s="428" t="s">
        <v>245</v>
      </c>
    </row>
    <row r="287" spans="1:12" ht="94.5" x14ac:dyDescent="0.2">
      <c r="B287" s="213" t="s">
        <v>454</v>
      </c>
      <c r="C287" s="213" t="s">
        <v>455</v>
      </c>
      <c r="D287" s="213" t="s">
        <v>164</v>
      </c>
      <c r="E287" s="213" t="s">
        <v>456</v>
      </c>
      <c r="F287" s="14" t="s">
        <v>165</v>
      </c>
      <c r="G287" s="82">
        <v>0</v>
      </c>
      <c r="H287" s="213" t="s">
        <v>457</v>
      </c>
      <c r="I287" s="207" t="s">
        <v>458</v>
      </c>
      <c r="J287" s="296" t="s">
        <v>249</v>
      </c>
      <c r="K287" s="297"/>
      <c r="L287" s="207" t="s">
        <v>459</v>
      </c>
    </row>
    <row r="288" spans="1:12" ht="105" x14ac:dyDescent="0.2">
      <c r="B288" s="60" t="s">
        <v>460</v>
      </c>
      <c r="C288" s="60" t="s">
        <v>461</v>
      </c>
      <c r="D288" s="60" t="s">
        <v>164</v>
      </c>
      <c r="E288" s="60" t="s">
        <v>456</v>
      </c>
      <c r="F288" s="6" t="s">
        <v>165</v>
      </c>
      <c r="G288" s="83">
        <v>0</v>
      </c>
      <c r="H288" s="60" t="s">
        <v>462</v>
      </c>
      <c r="I288" s="60" t="s">
        <v>463</v>
      </c>
      <c r="J288" s="237" t="s">
        <v>249</v>
      </c>
      <c r="K288" s="237"/>
      <c r="L288" s="60" t="s">
        <v>464</v>
      </c>
    </row>
    <row r="289" spans="1:12" ht="115.5" x14ac:dyDescent="0.2">
      <c r="B289" s="62" t="s">
        <v>465</v>
      </c>
      <c r="C289" s="62" t="s">
        <v>163</v>
      </c>
      <c r="D289" s="62" t="s">
        <v>164</v>
      </c>
      <c r="E289" s="62" t="s">
        <v>456</v>
      </c>
      <c r="F289" s="194" t="s">
        <v>166</v>
      </c>
      <c r="G289" s="88">
        <v>0</v>
      </c>
      <c r="H289" s="62" t="s">
        <v>168</v>
      </c>
      <c r="I289" s="27" t="s">
        <v>466</v>
      </c>
      <c r="J289" s="296" t="s">
        <v>249</v>
      </c>
      <c r="K289" s="297"/>
      <c r="L289" s="27" t="s">
        <v>467</v>
      </c>
    </row>
    <row r="290" spans="1:12" ht="84.75" x14ac:dyDescent="0.2">
      <c r="B290" s="60" t="s">
        <v>468</v>
      </c>
      <c r="C290" s="60" t="s">
        <v>469</v>
      </c>
      <c r="D290" s="60" t="s">
        <v>164</v>
      </c>
      <c r="E290" s="60" t="s">
        <v>456</v>
      </c>
      <c r="F290" s="26" t="s">
        <v>166</v>
      </c>
      <c r="G290" s="83">
        <v>0</v>
      </c>
      <c r="H290" s="60" t="s">
        <v>470</v>
      </c>
      <c r="I290" s="20" t="s">
        <v>471</v>
      </c>
      <c r="J290" s="294" t="s">
        <v>249</v>
      </c>
      <c r="K290" s="295"/>
      <c r="L290" s="20" t="s">
        <v>472</v>
      </c>
    </row>
    <row r="291" spans="1:12" ht="85.5" thickBot="1" x14ac:dyDescent="0.25">
      <c r="B291" s="60" t="s">
        <v>162</v>
      </c>
      <c r="C291" s="60" t="s">
        <v>163</v>
      </c>
      <c r="D291" s="60" t="s">
        <v>164</v>
      </c>
      <c r="E291" s="60" t="s">
        <v>473</v>
      </c>
      <c r="F291" s="26" t="s">
        <v>167</v>
      </c>
      <c r="G291" s="173">
        <v>0</v>
      </c>
      <c r="H291" s="60" t="s">
        <v>169</v>
      </c>
      <c r="I291" s="22" t="s">
        <v>624</v>
      </c>
      <c r="J291" s="237" t="s">
        <v>249</v>
      </c>
      <c r="K291" s="237"/>
      <c r="L291" s="47" t="s">
        <v>474</v>
      </c>
    </row>
    <row r="292" spans="1:12" ht="21.75" customHeight="1" x14ac:dyDescent="0.2">
      <c r="B292" s="45"/>
      <c r="C292" s="45"/>
      <c r="D292" s="45"/>
      <c r="E292" s="45"/>
      <c r="F292" s="55"/>
      <c r="G292" s="439">
        <f>SUM(G287:G291)</f>
        <v>0</v>
      </c>
      <c r="H292" s="45"/>
      <c r="I292" s="46"/>
      <c r="J292" s="440"/>
      <c r="K292" s="440"/>
      <c r="L292" s="46"/>
    </row>
    <row r="293" spans="1:12" ht="29.25" customHeight="1" x14ac:dyDescent="0.2">
      <c r="A293" s="432"/>
      <c r="B293" s="433" t="s">
        <v>190</v>
      </c>
      <c r="C293" s="433"/>
      <c r="D293" s="433"/>
      <c r="E293" s="433"/>
      <c r="F293" s="433"/>
      <c r="G293" s="433"/>
      <c r="H293" s="433"/>
      <c r="I293" s="434"/>
      <c r="J293" s="409" t="s">
        <v>247</v>
      </c>
      <c r="K293" s="409"/>
      <c r="L293" s="435" t="s">
        <v>244</v>
      </c>
    </row>
    <row r="294" spans="1:12" ht="24" customHeight="1" x14ac:dyDescent="0.2">
      <c r="A294" s="425" t="s">
        <v>453</v>
      </c>
      <c r="B294" s="425" t="s">
        <v>12</v>
      </c>
      <c r="C294" s="426" t="s">
        <v>8</v>
      </c>
      <c r="D294" s="426" t="s">
        <v>11</v>
      </c>
      <c r="E294" s="426" t="s">
        <v>7</v>
      </c>
      <c r="F294" s="426" t="s">
        <v>13</v>
      </c>
      <c r="G294" s="427" t="s">
        <v>9</v>
      </c>
      <c r="H294" s="426" t="s">
        <v>10</v>
      </c>
      <c r="I294" s="428" t="s">
        <v>246</v>
      </c>
      <c r="J294" s="429" t="s">
        <v>243</v>
      </c>
      <c r="K294" s="429"/>
      <c r="L294" s="428" t="s">
        <v>245</v>
      </c>
    </row>
    <row r="295" spans="1:12" s="68" customFormat="1" ht="80.25" customHeight="1" x14ac:dyDescent="0.15">
      <c r="A295" s="132"/>
      <c r="B295" s="93" t="s">
        <v>170</v>
      </c>
      <c r="C295" s="93" t="s">
        <v>171</v>
      </c>
      <c r="D295" s="93" t="s">
        <v>68</v>
      </c>
      <c r="E295" s="93" t="s">
        <v>5</v>
      </c>
      <c r="F295" s="43" t="s">
        <v>193</v>
      </c>
      <c r="G295" s="90">
        <v>0</v>
      </c>
      <c r="H295" s="94" t="s">
        <v>194</v>
      </c>
      <c r="I295" s="93" t="s">
        <v>291</v>
      </c>
      <c r="J295" s="291" t="s">
        <v>248</v>
      </c>
      <c r="K295" s="291"/>
      <c r="L295" s="114" t="s">
        <v>293</v>
      </c>
    </row>
    <row r="296" spans="1:12" s="101" customFormat="1" ht="129" customHeight="1" x14ac:dyDescent="0.2">
      <c r="A296" s="102"/>
      <c r="B296" s="93" t="s">
        <v>172</v>
      </c>
      <c r="C296" s="58" t="s">
        <v>173</v>
      </c>
      <c r="D296" s="58" t="s">
        <v>68</v>
      </c>
      <c r="E296" s="58" t="s">
        <v>191</v>
      </c>
      <c r="F296" s="43" t="s">
        <v>193</v>
      </c>
      <c r="G296" s="90">
        <v>0</v>
      </c>
      <c r="H296" s="59" t="s">
        <v>195</v>
      </c>
      <c r="I296" s="59" t="s">
        <v>374</v>
      </c>
      <c r="J296" s="285" t="s">
        <v>248</v>
      </c>
      <c r="K296" s="285"/>
      <c r="L296" s="111" t="s">
        <v>375</v>
      </c>
    </row>
    <row r="297" spans="1:12" s="101" customFormat="1" ht="107.25" customHeight="1" x14ac:dyDescent="0.2">
      <c r="A297" s="102"/>
      <c r="B297" s="93" t="s">
        <v>174</v>
      </c>
      <c r="C297" s="58" t="s">
        <v>292</v>
      </c>
      <c r="D297" s="58" t="s">
        <v>68</v>
      </c>
      <c r="E297" s="58" t="s">
        <v>192</v>
      </c>
      <c r="F297" s="43" t="s">
        <v>193</v>
      </c>
      <c r="G297" s="90">
        <v>0</v>
      </c>
      <c r="H297" s="59" t="s">
        <v>196</v>
      </c>
      <c r="I297" s="112" t="s">
        <v>392</v>
      </c>
      <c r="J297" s="292" t="s">
        <v>248</v>
      </c>
      <c r="K297" s="293"/>
      <c r="L297" s="113" t="s">
        <v>294</v>
      </c>
    </row>
    <row r="298" spans="1:12" s="101" customFormat="1" ht="213.75" x14ac:dyDescent="0.2">
      <c r="A298" s="102"/>
      <c r="B298" s="93" t="s">
        <v>175</v>
      </c>
      <c r="C298" s="58" t="s">
        <v>176</v>
      </c>
      <c r="D298" s="58" t="s">
        <v>68</v>
      </c>
      <c r="E298" s="58" t="s">
        <v>5</v>
      </c>
      <c r="F298" s="43" t="s">
        <v>193</v>
      </c>
      <c r="G298" s="90">
        <v>0</v>
      </c>
      <c r="H298" s="59" t="s">
        <v>197</v>
      </c>
      <c r="I298" s="58" t="s">
        <v>241</v>
      </c>
      <c r="J298" s="284" t="s">
        <v>248</v>
      </c>
      <c r="K298" s="284"/>
      <c r="L298" s="113" t="s">
        <v>376</v>
      </c>
    </row>
    <row r="299" spans="1:12" s="101" customFormat="1" ht="75.75" customHeight="1" x14ac:dyDescent="0.2">
      <c r="A299" s="102"/>
      <c r="B299" s="93" t="s">
        <v>177</v>
      </c>
      <c r="C299" s="58" t="s">
        <v>178</v>
      </c>
      <c r="D299" s="58" t="s">
        <v>68</v>
      </c>
      <c r="E299" s="58" t="s">
        <v>5</v>
      </c>
      <c r="F299" s="43" t="s">
        <v>193</v>
      </c>
      <c r="G299" s="90">
        <v>0</v>
      </c>
      <c r="H299" s="59" t="s">
        <v>198</v>
      </c>
      <c r="I299" s="58" t="s">
        <v>241</v>
      </c>
      <c r="J299" s="291" t="s">
        <v>249</v>
      </c>
      <c r="K299" s="291"/>
      <c r="L299" s="113" t="s">
        <v>377</v>
      </c>
    </row>
    <row r="300" spans="1:12" s="101" customFormat="1" ht="67.5" x14ac:dyDescent="0.2">
      <c r="A300" s="102"/>
      <c r="B300" s="93" t="s">
        <v>179</v>
      </c>
      <c r="C300" s="58" t="s">
        <v>180</v>
      </c>
      <c r="D300" s="58" t="s">
        <v>68</v>
      </c>
      <c r="E300" s="58" t="s">
        <v>5</v>
      </c>
      <c r="F300" s="43" t="s">
        <v>193</v>
      </c>
      <c r="G300" s="90">
        <v>0</v>
      </c>
      <c r="H300" s="59" t="s">
        <v>199</v>
      </c>
      <c r="I300" s="58" t="s">
        <v>295</v>
      </c>
      <c r="J300" s="284" t="s">
        <v>249</v>
      </c>
      <c r="K300" s="284"/>
      <c r="L300" s="113" t="s">
        <v>378</v>
      </c>
    </row>
    <row r="301" spans="1:12" s="101" customFormat="1" ht="112.5" x14ac:dyDescent="0.2">
      <c r="A301" s="102"/>
      <c r="B301" s="93" t="s">
        <v>181</v>
      </c>
      <c r="C301" s="58" t="s">
        <v>182</v>
      </c>
      <c r="D301" s="58" t="s">
        <v>68</v>
      </c>
      <c r="E301" s="58" t="s">
        <v>5</v>
      </c>
      <c r="F301" s="43" t="s">
        <v>193</v>
      </c>
      <c r="G301" s="90">
        <v>0</v>
      </c>
      <c r="H301" s="59" t="s">
        <v>200</v>
      </c>
      <c r="I301" s="58" t="s">
        <v>241</v>
      </c>
      <c r="J301" s="283" t="s">
        <v>249</v>
      </c>
      <c r="K301" s="283"/>
      <c r="L301" s="115" t="s">
        <v>384</v>
      </c>
    </row>
    <row r="302" spans="1:12" s="101" customFormat="1" ht="101.25" x14ac:dyDescent="0.2">
      <c r="A302" s="102"/>
      <c r="B302" s="93" t="s">
        <v>183</v>
      </c>
      <c r="C302" s="58" t="s">
        <v>327</v>
      </c>
      <c r="D302" s="58" t="s">
        <v>68</v>
      </c>
      <c r="E302" s="58" t="s">
        <v>5</v>
      </c>
      <c r="F302" s="43" t="s">
        <v>193</v>
      </c>
      <c r="G302" s="90">
        <v>0</v>
      </c>
      <c r="H302" s="59" t="s">
        <v>201</v>
      </c>
      <c r="I302" s="58" t="s">
        <v>241</v>
      </c>
      <c r="J302" s="283" t="s">
        <v>249</v>
      </c>
      <c r="K302" s="283"/>
      <c r="L302" s="115" t="s">
        <v>384</v>
      </c>
    </row>
    <row r="303" spans="1:12" s="101" customFormat="1" ht="72" customHeight="1" x14ac:dyDescent="0.2">
      <c r="A303" s="102"/>
      <c r="B303" s="93" t="s">
        <v>184</v>
      </c>
      <c r="C303" s="58" t="s">
        <v>185</v>
      </c>
      <c r="D303" s="58" t="s">
        <v>68</v>
      </c>
      <c r="E303" s="58" t="s">
        <v>5</v>
      </c>
      <c r="F303" s="43" t="s">
        <v>193</v>
      </c>
      <c r="G303" s="90">
        <v>0</v>
      </c>
      <c r="H303" s="59" t="s">
        <v>202</v>
      </c>
      <c r="I303" s="58" t="s">
        <v>379</v>
      </c>
      <c r="J303" s="282" t="s">
        <v>249</v>
      </c>
      <c r="K303" s="282"/>
      <c r="L303" s="116" t="s">
        <v>390</v>
      </c>
    </row>
    <row r="304" spans="1:12" s="101" customFormat="1" ht="90" x14ac:dyDescent="0.2">
      <c r="A304" s="102"/>
      <c r="B304" s="93" t="s">
        <v>186</v>
      </c>
      <c r="C304" s="58" t="s">
        <v>187</v>
      </c>
      <c r="D304" s="58" t="s">
        <v>68</v>
      </c>
      <c r="E304" s="58" t="s">
        <v>5</v>
      </c>
      <c r="F304" s="43" t="s">
        <v>193</v>
      </c>
      <c r="G304" s="90">
        <v>0</v>
      </c>
      <c r="H304" s="59" t="s">
        <v>203</v>
      </c>
      <c r="I304" s="58" t="s">
        <v>232</v>
      </c>
      <c r="J304" s="282" t="s">
        <v>248</v>
      </c>
      <c r="K304" s="282"/>
      <c r="L304" s="111" t="s">
        <v>298</v>
      </c>
    </row>
    <row r="305" spans="1:12" s="101" customFormat="1" ht="108.75" customHeight="1" thickBot="1" x14ac:dyDescent="0.25">
      <c r="A305" s="102"/>
      <c r="B305" s="36" t="s">
        <v>188</v>
      </c>
      <c r="C305" s="36" t="s">
        <v>189</v>
      </c>
      <c r="D305" s="36" t="s">
        <v>68</v>
      </c>
      <c r="E305" s="36" t="s">
        <v>5</v>
      </c>
      <c r="F305" s="38" t="s">
        <v>193</v>
      </c>
      <c r="G305" s="91">
        <v>0</v>
      </c>
      <c r="H305" s="36" t="s">
        <v>204</v>
      </c>
      <c r="I305" s="36" t="s">
        <v>232</v>
      </c>
      <c r="J305" s="286" t="s">
        <v>249</v>
      </c>
      <c r="K305" s="286"/>
      <c r="L305" s="192" t="s">
        <v>328</v>
      </c>
    </row>
    <row r="306" spans="1:12" s="101" customFormat="1" ht="30" customHeight="1" thickBot="1" x14ac:dyDescent="0.25">
      <c r="A306" s="203"/>
      <c r="B306" s="65"/>
      <c r="C306" s="65"/>
      <c r="D306" s="65"/>
      <c r="E306" s="65"/>
      <c r="F306" s="66"/>
      <c r="G306" s="442">
        <f>SUM(G295:G305)</f>
        <v>0</v>
      </c>
      <c r="H306" s="65"/>
      <c r="I306" s="65"/>
      <c r="J306" s="200"/>
      <c r="K306" s="200"/>
      <c r="L306" s="204"/>
    </row>
    <row r="307" spans="1:12" ht="29.25" customHeight="1" x14ac:dyDescent="0.2">
      <c r="A307" s="432"/>
      <c r="B307" s="433" t="s">
        <v>936</v>
      </c>
      <c r="C307" s="433"/>
      <c r="D307" s="433"/>
      <c r="E307" s="433"/>
      <c r="F307" s="433"/>
      <c r="G307" s="441"/>
      <c r="H307" s="433"/>
      <c r="I307" s="434"/>
      <c r="J307" s="409" t="s">
        <v>247</v>
      </c>
      <c r="K307" s="409"/>
      <c r="L307" s="435" t="s">
        <v>244</v>
      </c>
    </row>
    <row r="308" spans="1:12" ht="21" x14ac:dyDescent="0.2">
      <c r="A308" s="425" t="s">
        <v>453</v>
      </c>
      <c r="B308" s="425" t="s">
        <v>12</v>
      </c>
      <c r="C308" s="426" t="s">
        <v>8</v>
      </c>
      <c r="D308" s="426" t="s">
        <v>11</v>
      </c>
      <c r="E308" s="426" t="s">
        <v>7</v>
      </c>
      <c r="F308" s="426" t="s">
        <v>13</v>
      </c>
      <c r="G308" s="427" t="s">
        <v>9</v>
      </c>
      <c r="H308" s="426" t="s">
        <v>10</v>
      </c>
      <c r="I308" s="428" t="s">
        <v>246</v>
      </c>
      <c r="J308" s="429" t="s">
        <v>243</v>
      </c>
      <c r="K308" s="429"/>
      <c r="L308" s="428" t="s">
        <v>245</v>
      </c>
    </row>
    <row r="309" spans="1:12" s="101" customFormat="1" ht="108.75" customHeight="1" x14ac:dyDescent="0.2">
      <c r="A309" s="102"/>
      <c r="B309" s="274" t="s">
        <v>791</v>
      </c>
      <c r="C309" s="193" t="s">
        <v>792</v>
      </c>
      <c r="D309" s="193" t="s">
        <v>51</v>
      </c>
      <c r="E309" s="193" t="s">
        <v>67</v>
      </c>
      <c r="F309" s="193" t="s">
        <v>795</v>
      </c>
      <c r="G309" s="193">
        <v>0</v>
      </c>
      <c r="H309" s="228" t="s">
        <v>796</v>
      </c>
      <c r="I309" s="228" t="s">
        <v>797</v>
      </c>
      <c r="J309" s="231" t="s">
        <v>263</v>
      </c>
      <c r="K309" s="232"/>
      <c r="L309" s="228" t="s">
        <v>798</v>
      </c>
    </row>
    <row r="310" spans="1:12" s="101" customFormat="1" ht="108.75" customHeight="1" x14ac:dyDescent="0.2">
      <c r="A310" s="102"/>
      <c r="B310" s="275"/>
      <c r="C310" s="193" t="s">
        <v>793</v>
      </c>
      <c r="D310" s="193" t="s">
        <v>51</v>
      </c>
      <c r="E310" s="193" t="s">
        <v>67</v>
      </c>
      <c r="F310" s="193" t="s">
        <v>795</v>
      </c>
      <c r="G310" s="193">
        <v>0</v>
      </c>
      <c r="H310" s="229"/>
      <c r="I310" s="229"/>
      <c r="J310" s="233"/>
      <c r="K310" s="234"/>
      <c r="L310" s="229"/>
    </row>
    <row r="311" spans="1:12" s="101" customFormat="1" ht="108.75" customHeight="1" thickBot="1" x14ac:dyDescent="0.25">
      <c r="A311" s="102"/>
      <c r="B311" s="276"/>
      <c r="C311" s="193" t="s">
        <v>794</v>
      </c>
      <c r="D311" s="193" t="s">
        <v>51</v>
      </c>
      <c r="E311" s="193" t="s">
        <v>67</v>
      </c>
      <c r="F311" s="193" t="s">
        <v>795</v>
      </c>
      <c r="G311" s="216">
        <v>0</v>
      </c>
      <c r="H311" s="230"/>
      <c r="I311" s="230"/>
      <c r="J311" s="235"/>
      <c r="K311" s="236"/>
      <c r="L311" s="230"/>
    </row>
    <row r="312" spans="1:12" s="101" customFormat="1" ht="29.25" customHeight="1" x14ac:dyDescent="0.2">
      <c r="B312" s="65"/>
      <c r="C312" s="65"/>
      <c r="D312" s="65"/>
      <c r="E312" s="65"/>
      <c r="F312" s="66"/>
      <c r="G312" s="443">
        <f>SUM(G295:G305)</f>
        <v>0</v>
      </c>
      <c r="H312" s="65"/>
      <c r="I312" s="65"/>
      <c r="J312" s="444"/>
      <c r="K312" s="444"/>
      <c r="L312" s="445"/>
    </row>
    <row r="313" spans="1:12" ht="29.25" customHeight="1" x14ac:dyDescent="0.2">
      <c r="A313" s="432"/>
      <c r="B313" s="433" t="s">
        <v>216</v>
      </c>
      <c r="C313" s="433"/>
      <c r="D313" s="433"/>
      <c r="E313" s="433"/>
      <c r="F313" s="433"/>
      <c r="G313" s="433"/>
      <c r="H313" s="433"/>
      <c r="I313" s="434"/>
      <c r="J313" s="409" t="s">
        <v>247</v>
      </c>
      <c r="K313" s="409"/>
      <c r="L313" s="435" t="s">
        <v>244</v>
      </c>
    </row>
    <row r="314" spans="1:12" ht="27" customHeight="1" x14ac:dyDescent="0.2">
      <c r="A314" s="432"/>
      <c r="B314" s="425" t="s">
        <v>12</v>
      </c>
      <c r="C314" s="426" t="s">
        <v>8</v>
      </c>
      <c r="D314" s="426" t="s">
        <v>11</v>
      </c>
      <c r="E314" s="426" t="s">
        <v>7</v>
      </c>
      <c r="F314" s="426" t="s">
        <v>13</v>
      </c>
      <c r="G314" s="427" t="s">
        <v>9</v>
      </c>
      <c r="H314" s="426" t="s">
        <v>10</v>
      </c>
      <c r="I314" s="428" t="s">
        <v>246</v>
      </c>
      <c r="J314" s="429" t="s">
        <v>243</v>
      </c>
      <c r="K314" s="429"/>
      <c r="L314" s="428" t="s">
        <v>245</v>
      </c>
    </row>
    <row r="315" spans="1:12" s="34" customFormat="1" ht="123.75" x14ac:dyDescent="0.15">
      <c r="A315" s="446"/>
      <c r="B315" s="30" t="s">
        <v>217</v>
      </c>
      <c r="C315" s="30" t="s">
        <v>296</v>
      </c>
      <c r="D315" s="31" t="s">
        <v>68</v>
      </c>
      <c r="E315" s="30" t="s">
        <v>205</v>
      </c>
      <c r="F315" s="32" t="s">
        <v>193</v>
      </c>
      <c r="G315" s="89">
        <v>0</v>
      </c>
      <c r="H315" s="33" t="s">
        <v>297</v>
      </c>
      <c r="I315" s="30" t="s">
        <v>380</v>
      </c>
      <c r="J315" s="287" t="s">
        <v>249</v>
      </c>
      <c r="K315" s="287"/>
      <c r="L315" s="30" t="s">
        <v>299</v>
      </c>
    </row>
    <row r="316" spans="1:12" s="34" customFormat="1" ht="111" customHeight="1" x14ac:dyDescent="0.15">
      <c r="A316" s="35"/>
      <c r="B316" s="58" t="s">
        <v>799</v>
      </c>
      <c r="C316" s="58" t="s">
        <v>206</v>
      </c>
      <c r="D316" s="36" t="s">
        <v>68</v>
      </c>
      <c r="E316" s="37" t="s">
        <v>207</v>
      </c>
      <c r="F316" s="38" t="s">
        <v>193</v>
      </c>
      <c r="G316" s="90">
        <v>0</v>
      </c>
      <c r="H316" s="59" t="s">
        <v>208</v>
      </c>
      <c r="I316" s="58" t="s">
        <v>242</v>
      </c>
      <c r="J316" s="288" t="s">
        <v>249</v>
      </c>
      <c r="K316" s="288"/>
      <c r="L316" s="58" t="s">
        <v>381</v>
      </c>
    </row>
    <row r="317" spans="1:12" s="34" customFormat="1" ht="102.75" customHeight="1" x14ac:dyDescent="0.15">
      <c r="A317" s="35"/>
      <c r="B317" s="58" t="s">
        <v>209</v>
      </c>
      <c r="C317" s="58" t="s">
        <v>210</v>
      </c>
      <c r="D317" s="36" t="s">
        <v>68</v>
      </c>
      <c r="E317" s="58" t="s">
        <v>211</v>
      </c>
      <c r="F317" s="38" t="s">
        <v>193</v>
      </c>
      <c r="G317" s="90">
        <v>0</v>
      </c>
      <c r="H317" s="59" t="s">
        <v>212</v>
      </c>
      <c r="I317" s="58" t="s">
        <v>232</v>
      </c>
      <c r="J317" s="288" t="s">
        <v>251</v>
      </c>
      <c r="K317" s="288"/>
      <c r="L317" s="58" t="s">
        <v>300</v>
      </c>
    </row>
    <row r="318" spans="1:12" s="34" customFormat="1" ht="96.75" customHeight="1" x14ac:dyDescent="0.15">
      <c r="A318" s="39"/>
      <c r="B318" s="36" t="s">
        <v>382</v>
      </c>
      <c r="C318" s="40" t="s">
        <v>383</v>
      </c>
      <c r="D318" s="36" t="s">
        <v>68</v>
      </c>
      <c r="E318" s="36" t="s">
        <v>5</v>
      </c>
      <c r="F318" s="38"/>
      <c r="G318" s="91">
        <v>0</v>
      </c>
      <c r="H318" s="41" t="s">
        <v>329</v>
      </c>
      <c r="I318" s="58" t="s">
        <v>232</v>
      </c>
      <c r="J318" s="283" t="s">
        <v>251</v>
      </c>
      <c r="K318" s="283"/>
      <c r="L318" s="58" t="s">
        <v>301</v>
      </c>
    </row>
    <row r="319" spans="1:12" s="34" customFormat="1" ht="77.25" customHeight="1" thickBot="1" x14ac:dyDescent="0.2">
      <c r="A319" s="42"/>
      <c r="B319" s="58" t="s">
        <v>213</v>
      </c>
      <c r="C319" s="58" t="s">
        <v>214</v>
      </c>
      <c r="D319" s="58" t="s">
        <v>68</v>
      </c>
      <c r="E319" s="58" t="s">
        <v>5</v>
      </c>
      <c r="F319" s="43" t="s">
        <v>193</v>
      </c>
      <c r="G319" s="91">
        <v>0</v>
      </c>
      <c r="H319" s="58" t="s">
        <v>215</v>
      </c>
      <c r="I319" s="58" t="s">
        <v>232</v>
      </c>
      <c r="J319" s="289" t="s">
        <v>251</v>
      </c>
      <c r="K319" s="290"/>
      <c r="L319" s="58" t="s">
        <v>316</v>
      </c>
    </row>
    <row r="320" spans="1:12" s="34" customFormat="1" ht="19.5" customHeight="1" x14ac:dyDescent="0.15">
      <c r="A320" s="131"/>
      <c r="B320" s="129"/>
      <c r="C320" s="129"/>
      <c r="D320" s="129"/>
      <c r="E320" s="129"/>
      <c r="F320" s="130"/>
      <c r="G320" s="443">
        <f>SUM(G315:G319)</f>
        <v>0</v>
      </c>
      <c r="H320" s="129"/>
      <c r="I320" s="65"/>
      <c r="J320" s="41"/>
      <c r="K320" s="447"/>
      <c r="L320" s="41"/>
    </row>
    <row r="321" spans="1:12" s="101" customFormat="1" ht="29.25" customHeight="1" x14ac:dyDescent="0.2">
      <c r="A321" s="432"/>
      <c r="B321" s="433" t="s">
        <v>222</v>
      </c>
      <c r="C321" s="433"/>
      <c r="D321" s="433"/>
      <c r="E321" s="433"/>
      <c r="F321" s="433"/>
      <c r="G321" s="433"/>
      <c r="H321" s="433"/>
      <c r="I321" s="448"/>
      <c r="J321" s="409" t="s">
        <v>247</v>
      </c>
      <c r="K321" s="409"/>
      <c r="L321" s="435" t="s">
        <v>244</v>
      </c>
    </row>
    <row r="322" spans="1:12" s="101" customFormat="1" ht="36" customHeight="1" x14ac:dyDescent="0.2">
      <c r="A322" s="432"/>
      <c r="B322" s="425" t="s">
        <v>12</v>
      </c>
      <c r="C322" s="426" t="s">
        <v>8</v>
      </c>
      <c r="D322" s="426" t="s">
        <v>11</v>
      </c>
      <c r="E322" s="426" t="s">
        <v>7</v>
      </c>
      <c r="F322" s="426" t="s">
        <v>13</v>
      </c>
      <c r="G322" s="427" t="s">
        <v>9</v>
      </c>
      <c r="H322" s="426" t="s">
        <v>10</v>
      </c>
      <c r="I322" s="428" t="s">
        <v>246</v>
      </c>
      <c r="J322" s="429" t="s">
        <v>243</v>
      </c>
      <c r="K322" s="429"/>
      <c r="L322" s="428" t="s">
        <v>245</v>
      </c>
    </row>
    <row r="323" spans="1:12" s="101" customFormat="1" ht="213.75" x14ac:dyDescent="0.2">
      <c r="B323" s="30" t="s">
        <v>800</v>
      </c>
      <c r="C323" s="30" t="s">
        <v>330</v>
      </c>
      <c r="D323" s="30" t="s">
        <v>68</v>
      </c>
      <c r="E323" s="31" t="s">
        <v>5</v>
      </c>
      <c r="F323" s="32" t="s">
        <v>193</v>
      </c>
      <c r="G323" s="89">
        <v>0</v>
      </c>
      <c r="H323" s="30" t="s">
        <v>218</v>
      </c>
      <c r="I323" s="117" t="s">
        <v>331</v>
      </c>
      <c r="J323" s="281" t="s">
        <v>249</v>
      </c>
      <c r="K323" s="281"/>
      <c r="L323" s="117" t="s">
        <v>332</v>
      </c>
    </row>
    <row r="324" spans="1:12" s="101" customFormat="1" ht="304.5" thickBot="1" x14ac:dyDescent="0.25">
      <c r="B324" s="58" t="s">
        <v>219</v>
      </c>
      <c r="C324" s="58" t="s">
        <v>220</v>
      </c>
      <c r="D324" s="58" t="s">
        <v>68</v>
      </c>
      <c r="E324" s="58" t="s">
        <v>5</v>
      </c>
      <c r="F324" s="43" t="s">
        <v>193</v>
      </c>
      <c r="G324" s="179">
        <v>0</v>
      </c>
      <c r="H324" s="58" t="s">
        <v>221</v>
      </c>
      <c r="I324" s="3" t="s">
        <v>333</v>
      </c>
      <c r="J324" s="285" t="s">
        <v>248</v>
      </c>
      <c r="K324" s="285"/>
      <c r="L324" s="111" t="s">
        <v>334</v>
      </c>
    </row>
    <row r="325" spans="1:12" s="101" customFormat="1" ht="29.25" customHeight="1" x14ac:dyDescent="0.2">
      <c r="B325" s="129"/>
      <c r="C325" s="129"/>
      <c r="D325" s="129"/>
      <c r="E325" s="129"/>
      <c r="F325" s="130"/>
      <c r="G325" s="449">
        <v>0</v>
      </c>
      <c r="H325" s="129"/>
      <c r="I325" s="48"/>
      <c r="J325" s="209"/>
      <c r="K325" s="209"/>
      <c r="L325" s="204"/>
    </row>
    <row r="326" spans="1:12" s="101" customFormat="1" ht="29.25" customHeight="1" x14ac:dyDescent="0.2">
      <c r="A326" s="432"/>
      <c r="B326" s="433" t="s">
        <v>482</v>
      </c>
      <c r="C326" s="433"/>
      <c r="D326" s="433"/>
      <c r="E326" s="433"/>
      <c r="F326" s="433"/>
      <c r="G326" s="433"/>
      <c r="H326" s="433"/>
      <c r="I326" s="448"/>
      <c r="J326" s="409" t="s">
        <v>247</v>
      </c>
      <c r="K326" s="409"/>
      <c r="L326" s="435" t="s">
        <v>244</v>
      </c>
    </row>
    <row r="327" spans="1:12" s="120" customFormat="1" ht="28.5" customHeight="1" x14ac:dyDescent="0.15">
      <c r="A327" s="428" t="s">
        <v>564</v>
      </c>
      <c r="B327" s="425" t="s">
        <v>12</v>
      </c>
      <c r="C327" s="426" t="s">
        <v>8</v>
      </c>
      <c r="D327" s="426" t="s">
        <v>11</v>
      </c>
      <c r="E327" s="426" t="s">
        <v>7</v>
      </c>
      <c r="F327" s="426" t="s">
        <v>13</v>
      </c>
      <c r="G327" s="427" t="s">
        <v>9</v>
      </c>
      <c r="H327" s="426" t="s">
        <v>10</v>
      </c>
      <c r="I327" s="428" t="s">
        <v>246</v>
      </c>
      <c r="J327" s="429" t="s">
        <v>243</v>
      </c>
      <c r="K327" s="429"/>
      <c r="L327" s="428" t="s">
        <v>245</v>
      </c>
    </row>
    <row r="328" spans="1:12" s="54" customFormat="1" ht="102" thickBot="1" x14ac:dyDescent="0.2">
      <c r="A328" s="450">
        <v>1</v>
      </c>
      <c r="B328" s="451" t="s">
        <v>483</v>
      </c>
      <c r="C328" s="451" t="s">
        <v>484</v>
      </c>
      <c r="D328" s="451" t="s">
        <v>625</v>
      </c>
      <c r="E328" s="451" t="s">
        <v>485</v>
      </c>
      <c r="F328" s="161" t="s">
        <v>486</v>
      </c>
      <c r="G328" s="161">
        <v>0</v>
      </c>
      <c r="H328" s="452" t="s">
        <v>487</v>
      </c>
      <c r="I328" s="215" t="s">
        <v>626</v>
      </c>
      <c r="J328" s="276" t="s">
        <v>263</v>
      </c>
      <c r="K328" s="276"/>
      <c r="L328" s="215" t="s">
        <v>557</v>
      </c>
    </row>
    <row r="329" spans="1:12" s="54" customFormat="1" ht="101.25" x14ac:dyDescent="0.15">
      <c r="A329" s="69">
        <v>2</v>
      </c>
      <c r="B329" s="70" t="s">
        <v>627</v>
      </c>
      <c r="C329" s="70" t="s">
        <v>488</v>
      </c>
      <c r="D329" s="71" t="s">
        <v>489</v>
      </c>
      <c r="E329" s="71" t="s">
        <v>485</v>
      </c>
      <c r="F329" s="174" t="s">
        <v>628</v>
      </c>
      <c r="G329" s="175">
        <v>100000</v>
      </c>
      <c r="H329" s="121" t="s">
        <v>490</v>
      </c>
      <c r="I329" s="93" t="s">
        <v>558</v>
      </c>
      <c r="J329" s="242" t="s">
        <v>249</v>
      </c>
      <c r="K329" s="243"/>
      <c r="L329" s="93" t="s">
        <v>629</v>
      </c>
    </row>
    <row r="330" spans="1:12" s="54" customFormat="1" ht="157.5" x14ac:dyDescent="0.15">
      <c r="A330" s="72">
        <v>3</v>
      </c>
      <c r="B330" s="73" t="s">
        <v>491</v>
      </c>
      <c r="C330" s="67" t="s">
        <v>630</v>
      </c>
      <c r="D330" s="67" t="s">
        <v>492</v>
      </c>
      <c r="E330" s="67" t="s">
        <v>485</v>
      </c>
      <c r="F330" s="122" t="s">
        <v>645</v>
      </c>
      <c r="G330" s="176">
        <f>20000+20000+10000+60000+20000+120000+10000</f>
        <v>260000</v>
      </c>
      <c r="H330" s="97" t="s">
        <v>490</v>
      </c>
      <c r="I330" s="93" t="s">
        <v>559</v>
      </c>
      <c r="J330" s="289" t="s">
        <v>249</v>
      </c>
      <c r="K330" s="290"/>
      <c r="L330" s="93" t="s">
        <v>629</v>
      </c>
    </row>
    <row r="331" spans="1:12" s="54" customFormat="1" ht="101.25" x14ac:dyDescent="0.15">
      <c r="A331" s="74">
        <v>4</v>
      </c>
      <c r="B331" s="75" t="s">
        <v>493</v>
      </c>
      <c r="C331" s="123" t="s">
        <v>631</v>
      </c>
      <c r="D331" s="75" t="s">
        <v>632</v>
      </c>
      <c r="E331" s="75" t="s">
        <v>494</v>
      </c>
      <c r="F331" s="75" t="s">
        <v>6</v>
      </c>
      <c r="G331" s="161">
        <v>0</v>
      </c>
      <c r="H331" s="128" t="s">
        <v>495</v>
      </c>
      <c r="I331" s="92" t="s">
        <v>6</v>
      </c>
      <c r="J331" s="242" t="s">
        <v>6</v>
      </c>
      <c r="K331" s="243"/>
      <c r="L331" s="92" t="s">
        <v>6</v>
      </c>
    </row>
    <row r="332" spans="1:12" s="54" customFormat="1" ht="101.25" x14ac:dyDescent="0.15">
      <c r="A332" s="76">
        <v>5</v>
      </c>
      <c r="B332" s="77" t="s">
        <v>496</v>
      </c>
      <c r="C332" s="96" t="s">
        <v>633</v>
      </c>
      <c r="D332" s="77" t="s">
        <v>497</v>
      </c>
      <c r="E332" s="77" t="s">
        <v>498</v>
      </c>
      <c r="F332" s="95" t="s">
        <v>499</v>
      </c>
      <c r="G332" s="162">
        <v>0</v>
      </c>
      <c r="H332" s="124" t="s">
        <v>500</v>
      </c>
      <c r="I332" s="93" t="s">
        <v>560</v>
      </c>
      <c r="J332" s="242" t="s">
        <v>248</v>
      </c>
      <c r="K332" s="243"/>
      <c r="L332" s="93" t="s">
        <v>629</v>
      </c>
    </row>
    <row r="333" spans="1:12" s="54" customFormat="1" ht="106.5" customHeight="1" x14ac:dyDescent="0.15">
      <c r="A333" s="72">
        <v>6</v>
      </c>
      <c r="B333" s="67" t="s">
        <v>501</v>
      </c>
      <c r="C333" s="126" t="s">
        <v>634</v>
      </c>
      <c r="D333" s="77" t="s">
        <v>502</v>
      </c>
      <c r="E333" s="67" t="s">
        <v>635</v>
      </c>
      <c r="F333" s="78"/>
      <c r="G333" s="81">
        <v>3000000</v>
      </c>
      <c r="H333" s="97" t="s">
        <v>503</v>
      </c>
      <c r="I333" s="93" t="s">
        <v>558</v>
      </c>
      <c r="J333" s="242" t="s">
        <v>249</v>
      </c>
      <c r="K333" s="243"/>
      <c r="L333" s="93" t="s">
        <v>561</v>
      </c>
    </row>
    <row r="334" spans="1:12" s="54" customFormat="1" ht="169.5" thickBot="1" x14ac:dyDescent="0.2">
      <c r="A334" s="72">
        <v>7</v>
      </c>
      <c r="B334" s="67" t="s">
        <v>504</v>
      </c>
      <c r="C334" s="125" t="s">
        <v>505</v>
      </c>
      <c r="D334" s="79" t="s">
        <v>563</v>
      </c>
      <c r="E334" s="127" t="s">
        <v>485</v>
      </c>
      <c r="F334" s="67" t="s">
        <v>636</v>
      </c>
      <c r="G334" s="163">
        <v>0</v>
      </c>
      <c r="H334" s="97" t="s">
        <v>637</v>
      </c>
      <c r="I334" s="92" t="s">
        <v>6</v>
      </c>
      <c r="J334" s="242" t="s">
        <v>6</v>
      </c>
      <c r="K334" s="243"/>
      <c r="L334" s="92" t="s">
        <v>6</v>
      </c>
    </row>
    <row r="335" spans="1:12" s="68" customFormat="1" ht="20.25" customHeight="1" thickBot="1" x14ac:dyDescent="0.2">
      <c r="B335" s="65"/>
      <c r="C335" s="65"/>
      <c r="D335" s="65"/>
      <c r="E335" s="65"/>
      <c r="F335" s="66"/>
      <c r="G335" s="453">
        <f>SUM(G328:G334)</f>
        <v>3360000</v>
      </c>
      <c r="H335" s="65"/>
      <c r="I335" s="80"/>
      <c r="J335" s="80"/>
      <c r="K335" s="80"/>
      <c r="L335" s="80"/>
    </row>
    <row r="336" spans="1:12" s="101" customFormat="1" ht="15" thickBot="1" x14ac:dyDescent="0.25">
      <c r="B336" s="65"/>
      <c r="C336" s="65"/>
      <c r="D336" s="65"/>
      <c r="E336" s="65"/>
      <c r="F336" s="66"/>
      <c r="G336" s="118"/>
      <c r="H336" s="65"/>
      <c r="I336" s="48"/>
      <c r="J336" s="119"/>
      <c r="K336" s="119"/>
      <c r="L336" s="119"/>
    </row>
    <row r="337" spans="6:7" ht="15" thickBot="1" x14ac:dyDescent="0.25">
      <c r="F337" s="178" t="s">
        <v>769</v>
      </c>
      <c r="G337" s="177">
        <f>+G335+G325+G320+G312+G306+G292+G284+G265+G254+G243+G226+G213+G205+G173+G162+G82+G60</f>
        <v>363711856.19</v>
      </c>
    </row>
  </sheetData>
  <mergeCells count="360">
    <mergeCell ref="I202:I204"/>
    <mergeCell ref="L202:L204"/>
    <mergeCell ref="L155:L160"/>
    <mergeCell ref="H85:H89"/>
    <mergeCell ref="I85:I89"/>
    <mergeCell ref="L85:L89"/>
    <mergeCell ref="J85:K89"/>
    <mergeCell ref="H90:H98"/>
    <mergeCell ref="I90:I98"/>
    <mergeCell ref="J90:K98"/>
    <mergeCell ref="L90:L98"/>
    <mergeCell ref="H99:H111"/>
    <mergeCell ref="I99:I111"/>
    <mergeCell ref="J99:K111"/>
    <mergeCell ref="L99:L111"/>
    <mergeCell ref="L143:L147"/>
    <mergeCell ref="J192:K192"/>
    <mergeCell ref="J188:K188"/>
    <mergeCell ref="J174:K174"/>
    <mergeCell ref="J168:K168"/>
    <mergeCell ref="J165:K165"/>
    <mergeCell ref="J166:K166"/>
    <mergeCell ref="J163:K163"/>
    <mergeCell ref="J164:K164"/>
    <mergeCell ref="L36:L39"/>
    <mergeCell ref="J53:K53"/>
    <mergeCell ref="J58:K58"/>
    <mergeCell ref="J59:K59"/>
    <mergeCell ref="H148:H154"/>
    <mergeCell ref="I148:I154"/>
    <mergeCell ref="J148:K154"/>
    <mergeCell ref="L148:L154"/>
    <mergeCell ref="H112:H123"/>
    <mergeCell ref="I112:I123"/>
    <mergeCell ref="J112:K123"/>
    <mergeCell ref="L112:L123"/>
    <mergeCell ref="H124:H128"/>
    <mergeCell ref="I124:I128"/>
    <mergeCell ref="L124:L128"/>
    <mergeCell ref="H129:H131"/>
    <mergeCell ref="I129:I131"/>
    <mergeCell ref="J129:K131"/>
    <mergeCell ref="L129:L131"/>
    <mergeCell ref="J54:K54"/>
    <mergeCell ref="J55:K55"/>
    <mergeCell ref="J56:K56"/>
    <mergeCell ref="J57:K57"/>
    <mergeCell ref="J84:K84"/>
    <mergeCell ref="A99:A102"/>
    <mergeCell ref="B99:B111"/>
    <mergeCell ref="C99:C102"/>
    <mergeCell ref="D99:D102"/>
    <mergeCell ref="E99:E102"/>
    <mergeCell ref="A104:A107"/>
    <mergeCell ref="A124:A128"/>
    <mergeCell ref="B124:B128"/>
    <mergeCell ref="C124:C128"/>
    <mergeCell ref="D124:D128"/>
    <mergeCell ref="E124:E128"/>
    <mergeCell ref="E120:E123"/>
    <mergeCell ref="E118:E119"/>
    <mergeCell ref="A120:A123"/>
    <mergeCell ref="C120:C123"/>
    <mergeCell ref="D120:D123"/>
    <mergeCell ref="A155:A160"/>
    <mergeCell ref="B155:B160"/>
    <mergeCell ref="C155:C160"/>
    <mergeCell ref="D155:D160"/>
    <mergeCell ref="E155:E160"/>
    <mergeCell ref="H132:H137"/>
    <mergeCell ref="I132:I137"/>
    <mergeCell ref="J132:K137"/>
    <mergeCell ref="L132:L137"/>
    <mergeCell ref="B143:B147"/>
    <mergeCell ref="D143:D147"/>
    <mergeCell ref="E143:E147"/>
    <mergeCell ref="H138:H141"/>
    <mergeCell ref="I138:I141"/>
    <mergeCell ref="J138:K141"/>
    <mergeCell ref="L138:L141"/>
    <mergeCell ref="J142:K142"/>
    <mergeCell ref="H143:H147"/>
    <mergeCell ref="I143:I147"/>
    <mergeCell ref="C143:C147"/>
    <mergeCell ref="E138:E141"/>
    <mergeCell ref="H155:H160"/>
    <mergeCell ref="I155:I160"/>
    <mergeCell ref="J155:K160"/>
    <mergeCell ref="A85:A87"/>
    <mergeCell ref="B85:B89"/>
    <mergeCell ref="C85:C87"/>
    <mergeCell ref="D85:D87"/>
    <mergeCell ref="E85:E87"/>
    <mergeCell ref="A88:A89"/>
    <mergeCell ref="C88:C89"/>
    <mergeCell ref="D88:D89"/>
    <mergeCell ref="E88:E89"/>
    <mergeCell ref="A90:A98"/>
    <mergeCell ref="B90:B98"/>
    <mergeCell ref="C90:C94"/>
    <mergeCell ref="D90:D94"/>
    <mergeCell ref="E90:E94"/>
    <mergeCell ref="C95:C97"/>
    <mergeCell ref="D95:D97"/>
    <mergeCell ref="E95:E97"/>
    <mergeCell ref="A143:A147"/>
    <mergeCell ref="C104:C107"/>
    <mergeCell ref="D104:D107"/>
    <mergeCell ref="E104:E107"/>
    <mergeCell ref="A108:A111"/>
    <mergeCell ref="C108:C111"/>
    <mergeCell ref="D108:D111"/>
    <mergeCell ref="E108:E111"/>
    <mergeCell ref="A112:A117"/>
    <mergeCell ref="B112:B123"/>
    <mergeCell ref="C112:C117"/>
    <mergeCell ref="D112:D117"/>
    <mergeCell ref="E112:E117"/>
    <mergeCell ref="A118:A119"/>
    <mergeCell ref="C118:C119"/>
    <mergeCell ref="D118:D119"/>
    <mergeCell ref="J299:K299"/>
    <mergeCell ref="J287:K287"/>
    <mergeCell ref="J288:K288"/>
    <mergeCell ref="J289:K289"/>
    <mergeCell ref="J290:K290"/>
    <mergeCell ref="A129:A131"/>
    <mergeCell ref="B129:B131"/>
    <mergeCell ref="C129:C131"/>
    <mergeCell ref="D129:D131"/>
    <mergeCell ref="E129:E131"/>
    <mergeCell ref="A148:A154"/>
    <mergeCell ref="B148:B154"/>
    <mergeCell ref="C148:C154"/>
    <mergeCell ref="D148:D154"/>
    <mergeCell ref="E148:E154"/>
    <mergeCell ref="A132:A137"/>
    <mergeCell ref="B132:B137"/>
    <mergeCell ref="C132:C137"/>
    <mergeCell ref="D132:D137"/>
    <mergeCell ref="E132:E137"/>
    <mergeCell ref="A138:A141"/>
    <mergeCell ref="B138:B141"/>
    <mergeCell ref="C138:C141"/>
    <mergeCell ref="D138:D141"/>
    <mergeCell ref="J333:K333"/>
    <mergeCell ref="J321:K321"/>
    <mergeCell ref="J314:K314"/>
    <mergeCell ref="J313:K313"/>
    <mergeCell ref="J334:K334"/>
    <mergeCell ref="J332:K332"/>
    <mergeCell ref="J328:K328"/>
    <mergeCell ref="J329:K329"/>
    <mergeCell ref="J330:K330"/>
    <mergeCell ref="J331:K331"/>
    <mergeCell ref="J326:K326"/>
    <mergeCell ref="J327:K327"/>
    <mergeCell ref="L274:L283"/>
    <mergeCell ref="J291:K291"/>
    <mergeCell ref="J323:K323"/>
    <mergeCell ref="J304:K304"/>
    <mergeCell ref="J301:K301"/>
    <mergeCell ref="J302:K302"/>
    <mergeCell ref="J303:K303"/>
    <mergeCell ref="J300:K300"/>
    <mergeCell ref="J324:K324"/>
    <mergeCell ref="J305:K305"/>
    <mergeCell ref="J315:K315"/>
    <mergeCell ref="J316:K316"/>
    <mergeCell ref="J317:K317"/>
    <mergeCell ref="J318:K318"/>
    <mergeCell ref="J322:K322"/>
    <mergeCell ref="J319:K319"/>
    <mergeCell ref="J285:K285"/>
    <mergeCell ref="J286:K286"/>
    <mergeCell ref="J295:K295"/>
    <mergeCell ref="J296:K296"/>
    <mergeCell ref="J297:K297"/>
    <mergeCell ref="J293:K293"/>
    <mergeCell ref="J294:K294"/>
    <mergeCell ref="J298:K298"/>
    <mergeCell ref="I274:I283"/>
    <mergeCell ref="I222:I224"/>
    <mergeCell ref="J247:K247"/>
    <mergeCell ref="J248:K248"/>
    <mergeCell ref="J249:K249"/>
    <mergeCell ref="J217:K217"/>
    <mergeCell ref="J218:K218"/>
    <mergeCell ref="J219:K219"/>
    <mergeCell ref="J220:K220"/>
    <mergeCell ref="J221:K221"/>
    <mergeCell ref="J222:K224"/>
    <mergeCell ref="J274:K283"/>
    <mergeCell ref="J252:K252"/>
    <mergeCell ref="J234:K234"/>
    <mergeCell ref="J237:K237"/>
    <mergeCell ref="J235:K235"/>
    <mergeCell ref="J236:K236"/>
    <mergeCell ref="J238:K238"/>
    <mergeCell ref="J239:K239"/>
    <mergeCell ref="J240:K240"/>
    <mergeCell ref="J241:K241"/>
    <mergeCell ref="J242:K242"/>
    <mergeCell ref="J251:K251"/>
    <mergeCell ref="B326:H326"/>
    <mergeCell ref="C16:H16"/>
    <mergeCell ref="C17:H17"/>
    <mergeCell ref="A18:I18"/>
    <mergeCell ref="I20:I23"/>
    <mergeCell ref="I24:I27"/>
    <mergeCell ref="I28:I31"/>
    <mergeCell ref="I32:I35"/>
    <mergeCell ref="I48:I51"/>
    <mergeCell ref="B285:H285"/>
    <mergeCell ref="B293:H293"/>
    <mergeCell ref="B313:H313"/>
    <mergeCell ref="B321:H321"/>
    <mergeCell ref="B255:H255"/>
    <mergeCell ref="B266:H266"/>
    <mergeCell ref="B274:B283"/>
    <mergeCell ref="C274:C283"/>
    <mergeCell ref="D274:D283"/>
    <mergeCell ref="E274:E283"/>
    <mergeCell ref="F274:F283"/>
    <mergeCell ref="G274:G283"/>
    <mergeCell ref="H274:H283"/>
    <mergeCell ref="B309:B311"/>
    <mergeCell ref="H309:H311"/>
    <mergeCell ref="L20:L23"/>
    <mergeCell ref="J24:K27"/>
    <mergeCell ref="L24:L27"/>
    <mergeCell ref="I17:L17"/>
    <mergeCell ref="C12:H12"/>
    <mergeCell ref="C13:H13"/>
    <mergeCell ref="C14:H14"/>
    <mergeCell ref="C15:H15"/>
    <mergeCell ref="L28:L31"/>
    <mergeCell ref="L32:L35"/>
    <mergeCell ref="I36:I39"/>
    <mergeCell ref="J176:K176"/>
    <mergeCell ref="J169:K169"/>
    <mergeCell ref="J18:K18"/>
    <mergeCell ref="J19:K19"/>
    <mergeCell ref="J20:K23"/>
    <mergeCell ref="J28:K31"/>
    <mergeCell ref="J40:K43"/>
    <mergeCell ref="J44:K47"/>
    <mergeCell ref="J48:K51"/>
    <mergeCell ref="J52:K52"/>
    <mergeCell ref="J36:K39"/>
    <mergeCell ref="J32:K35"/>
    <mergeCell ref="J83:K83"/>
    <mergeCell ref="I40:I43"/>
    <mergeCell ref="L40:L43"/>
    <mergeCell ref="I44:I47"/>
    <mergeCell ref="L44:L47"/>
    <mergeCell ref="L48:L51"/>
    <mergeCell ref="J170:K170"/>
    <mergeCell ref="J171:K171"/>
    <mergeCell ref="J175:K175"/>
    <mergeCell ref="J172:K172"/>
    <mergeCell ref="J167:K167"/>
    <mergeCell ref="J124:K128"/>
    <mergeCell ref="J161:K161"/>
    <mergeCell ref="J143:K147"/>
    <mergeCell ref="L208:L212"/>
    <mergeCell ref="J207:K207"/>
    <mergeCell ref="J178:K178"/>
    <mergeCell ref="J273:K273"/>
    <mergeCell ref="J266:K266"/>
    <mergeCell ref="J267:K267"/>
    <mergeCell ref="J268:K268"/>
    <mergeCell ref="J269:K269"/>
    <mergeCell ref="J257:K257"/>
    <mergeCell ref="J258:K258"/>
    <mergeCell ref="J259:K259"/>
    <mergeCell ref="J260:K260"/>
    <mergeCell ref="J261:K261"/>
    <mergeCell ref="J262:K262"/>
    <mergeCell ref="J263:K263"/>
    <mergeCell ref="J270:K270"/>
    <mergeCell ref="J271:K271"/>
    <mergeCell ref="J272:K272"/>
    <mergeCell ref="J264:K264"/>
    <mergeCell ref="J186:K186"/>
    <mergeCell ref="J187:K187"/>
    <mergeCell ref="J191:K191"/>
    <mergeCell ref="J189:K189"/>
    <mergeCell ref="J190:K190"/>
    <mergeCell ref="J225:K225"/>
    <mergeCell ref="J256:K256"/>
    <mergeCell ref="J255:K255"/>
    <mergeCell ref="J250:K250"/>
    <mergeCell ref="J193:K193"/>
    <mergeCell ref="J195:K195"/>
    <mergeCell ref="J196:K196"/>
    <mergeCell ref="J197:K197"/>
    <mergeCell ref="J198:K198"/>
    <mergeCell ref="J199:K199"/>
    <mergeCell ref="J194:K194"/>
    <mergeCell ref="J208:K212"/>
    <mergeCell ref="J202:K204"/>
    <mergeCell ref="I309:I311"/>
    <mergeCell ref="J309:K311"/>
    <mergeCell ref="L309:L311"/>
    <mergeCell ref="J179:K179"/>
    <mergeCell ref="L179:L182"/>
    <mergeCell ref="J180:K180"/>
    <mergeCell ref="J181:K181"/>
    <mergeCell ref="J182:K182"/>
    <mergeCell ref="L189:L192"/>
    <mergeCell ref="J229:K229"/>
    <mergeCell ref="J230:K230"/>
    <mergeCell ref="J233:K233"/>
    <mergeCell ref="J231:K231"/>
    <mergeCell ref="J232:K232"/>
    <mergeCell ref="J227:K227"/>
    <mergeCell ref="J228:K228"/>
    <mergeCell ref="J214:K214"/>
    <mergeCell ref="J215:K215"/>
    <mergeCell ref="J253:K253"/>
    <mergeCell ref="J244:K244"/>
    <mergeCell ref="J245:K245"/>
    <mergeCell ref="J246:K246"/>
    <mergeCell ref="I208:I212"/>
    <mergeCell ref="L222:L224"/>
    <mergeCell ref="B208:B212"/>
    <mergeCell ref="J206:K206"/>
    <mergeCell ref="B307:H307"/>
    <mergeCell ref="J307:K307"/>
    <mergeCell ref="J308:K308"/>
    <mergeCell ref="A61:M61"/>
    <mergeCell ref="J62:K62"/>
    <mergeCell ref="J63:K63"/>
    <mergeCell ref="J64:K64"/>
    <mergeCell ref="J65:K65"/>
    <mergeCell ref="J66:K66"/>
    <mergeCell ref="J67:K67"/>
    <mergeCell ref="J68:K68"/>
    <mergeCell ref="J69:K69"/>
    <mergeCell ref="J177:K177"/>
    <mergeCell ref="L177:L178"/>
    <mergeCell ref="J216:K216"/>
    <mergeCell ref="J200:K200"/>
    <mergeCell ref="J201:K201"/>
    <mergeCell ref="J185:K185"/>
    <mergeCell ref="J184:K184"/>
    <mergeCell ref="J183:K183"/>
    <mergeCell ref="J79:K79"/>
    <mergeCell ref="J80:K80"/>
    <mergeCell ref="J81:K81"/>
    <mergeCell ref="J70:K70"/>
    <mergeCell ref="J71:K71"/>
    <mergeCell ref="J72:K72"/>
    <mergeCell ref="J73:K73"/>
    <mergeCell ref="J74:K74"/>
    <mergeCell ref="J75:K75"/>
    <mergeCell ref="J76:K76"/>
    <mergeCell ref="J77:K77"/>
    <mergeCell ref="J78:K78"/>
  </mergeCells>
  <pageMargins left="0.7" right="0.7" top="0.75" bottom="0.75" header="0.3" footer="0.3"/>
  <pageSetup paperSize="9" orientation="landscape"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claudio jimenez sosa</cp:lastModifiedBy>
  <cp:lastPrinted>2024-10-31T14:43:36Z</cp:lastPrinted>
  <dcterms:created xsi:type="dcterms:W3CDTF">2023-06-26T13:43:18Z</dcterms:created>
  <dcterms:modified xsi:type="dcterms:W3CDTF">2025-02-10T14:41:24Z</dcterms:modified>
</cp:coreProperties>
</file>