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C:\Users\Claudio Jimenez\Desktop\BELLAS ARTES 2026\POA\"/>
    </mc:Choice>
  </mc:AlternateContent>
  <xr:revisionPtr revIDLastSave="0" documentId="13_ncr:1_{E998F518-CD69-4911-BACD-9DF451CEF844}" xr6:coauthVersionLast="47" xr6:coauthVersionMax="47" xr10:uidLastSave="{00000000-0000-0000-0000-000000000000}"/>
  <bookViews>
    <workbookView xWindow="-120" yWindow="-120" windowWidth="29040" windowHeight="15840" tabRatio="470" xr2:uid="{36F7732F-2F8C-4192-9F27-D106983B75F8}"/>
  </bookViews>
  <sheets>
    <sheet name="RESUMEN" sheetId="1" r:id="rId1"/>
    <sheet name="Hoja1" sheetId="2" r:id="rId2"/>
  </sheets>
  <definedNames>
    <definedName name="_xlnm._FilterDatabase" localSheetId="0" hidden="1">RESUMEN!$A$19:$N$374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7" i="1" l="1"/>
  <c r="A133" i="1" s="1"/>
  <c r="A137" i="1" s="1"/>
  <c r="A138" i="1" s="1"/>
  <c r="A143" i="1" s="1"/>
  <c r="A150" i="1" s="1"/>
  <c r="A156" i="1" s="1"/>
  <c r="A76" i="1"/>
  <c r="A78" i="1" s="1"/>
  <c r="A91" i="1" s="1"/>
  <c r="A98" i="1" s="1"/>
  <c r="A99" i="1" s="1"/>
  <c r="A103" i="1" s="1"/>
  <c r="A107" i="1" s="1"/>
  <c r="A113" i="1" s="1"/>
  <c r="A115" i="1" s="1"/>
  <c r="A119" i="1" s="1"/>
  <c r="I231" i="1"/>
  <c r="I188" i="1"/>
  <c r="I60" i="1"/>
  <c r="I256" i="1"/>
  <c r="I290" i="1"/>
  <c r="I342" i="1"/>
  <c r="I279" i="1"/>
  <c r="I348" i="1"/>
  <c r="I328" i="1"/>
  <c r="I320" i="1"/>
  <c r="I301" i="1" l="1"/>
  <c r="I239" i="1" l="1"/>
  <c r="I356" i="1" l="1"/>
  <c r="I367" i="1" l="1"/>
  <c r="I372" i="1" s="1"/>
  <c r="I374" i="1" s="1"/>
</calcChain>
</file>

<file path=xl/sharedStrings.xml><?xml version="1.0" encoding="utf-8"?>
<sst xmlns="http://schemas.openxmlformats.org/spreadsheetml/2006/main" count="2371" uniqueCount="1445">
  <si>
    <t>Periodo de Ejecución:</t>
  </si>
  <si>
    <t>Eje Estratégico:</t>
  </si>
  <si>
    <t>Cultura e identidad nacional en un mundo global (Eje II de la Estrategia Nacional de Desarrollo)</t>
  </si>
  <si>
    <t>Objetivo Estratégico:</t>
  </si>
  <si>
    <t>Contacto:</t>
  </si>
  <si>
    <t>Enero - Diciembre</t>
  </si>
  <si>
    <t>N/A</t>
  </si>
  <si>
    <t xml:space="preserve">Periodo de Ejecución </t>
  </si>
  <si>
    <t>Descripción de las Actividades</t>
  </si>
  <si>
    <t>Inversión Presupuestaria RD$</t>
  </si>
  <si>
    <t xml:space="preserve">Indicadores de Logros </t>
  </si>
  <si>
    <t>Objetivo</t>
  </si>
  <si>
    <t xml:space="preserve">Actividades </t>
  </si>
  <si>
    <t xml:space="preserve">Cantidad de Insumos o Servicios a Contratar </t>
  </si>
  <si>
    <t>Promover la práctica del instrumento de manera grupal en el país,</t>
  </si>
  <si>
    <t>Taller de formación para bailarines clásicos y contemporáneos (teórico y práctico)</t>
  </si>
  <si>
    <t>Eventos y/o presentación de la EEMEM</t>
  </si>
  <si>
    <t>Brindar a los estudiantes un espacio para que puedan presentar sus avances en los estudios de Música</t>
  </si>
  <si>
    <t>Concierto Día de las Madres</t>
  </si>
  <si>
    <t>Jornada de Género</t>
  </si>
  <si>
    <t>Realizar un encuentro con todos nuestros directores de las academias de música y las escuelas de bellas artes.</t>
  </si>
  <si>
    <t>Suscitar el trabajo realizados por los maestros y los alumnos de termino</t>
  </si>
  <si>
    <t xml:space="preserve"> Monitoreo, fiscalización, evaluación y acompañamiento técnico-pedagógico que garanticen  la calidad docente y administrativo.</t>
  </si>
  <si>
    <t>Promover el debate sobre la educación artística de las distintas modalidades de las artes a través de diferentes disertaciones, talleres paneles y conversatorios.</t>
  </si>
  <si>
    <t>Reconocer los años de entrega y dedicación a la cultura nacional</t>
  </si>
  <si>
    <t xml:space="preserve">                                           DIRECCION DE EDUCACION Y FORMACION ARTISTICA ESPECIALIZADA </t>
  </si>
  <si>
    <t>Abril</t>
  </si>
  <si>
    <t>Marzo</t>
  </si>
  <si>
    <t>Junio</t>
  </si>
  <si>
    <t>Septiembre</t>
  </si>
  <si>
    <t xml:space="preserve">Agosto </t>
  </si>
  <si>
    <t>Diciembre</t>
  </si>
  <si>
    <t>Cantidad de estudiantes presentándose en el concierto, programa de mano</t>
  </si>
  <si>
    <t>8 de marzo</t>
  </si>
  <si>
    <t>Junio y julio</t>
  </si>
  <si>
    <t>Cantidad  de simposio realizados. Certificaciones</t>
  </si>
  <si>
    <t xml:space="preserve">Noviembre </t>
  </si>
  <si>
    <t xml:space="preserve">Cantidad de ejemplares del Plan Curricular </t>
  </si>
  <si>
    <t>Cantidad de eventos realizados</t>
  </si>
  <si>
    <t xml:space="preserve">Logros reportados </t>
  </si>
  <si>
    <t>Porcentajes Tabulados</t>
  </si>
  <si>
    <t>Fortalecimiento Institucional</t>
  </si>
  <si>
    <t xml:space="preserve">Eventos Ejecutados </t>
  </si>
  <si>
    <t>Enero-Diciembre</t>
  </si>
  <si>
    <t>Fortalecimiento Institucional.</t>
  </si>
  <si>
    <t>Cantidad de informes y memorias elaboradas.</t>
  </si>
  <si>
    <t>Fortalecimiento institucional.</t>
  </si>
  <si>
    <t xml:space="preserve">1) Elaborar un cronograma para la realización de fumigaciones generales de la planta física cada 3 meses. 2) Gestionar la adquisición de bienes o servicios de trabajos a realizar. 3) Realizar dos (2) fumigaciones especiales al año para la eliminación de plagas y comején. 4) Supervisar trabajos de fumigación realizados.                  5) Elaborar informes de trabajos realizados. </t>
  </si>
  <si>
    <t>Contratación trimestral de servicios de fumigación general de la planta física. (2) Fumigaciones especiales para eliminar plaga comején.</t>
  </si>
  <si>
    <t>Cantidad de fumigaciones generales y especiales realizadas.</t>
  </si>
  <si>
    <t>Contratación semestral de servicio de mantenimiento.</t>
  </si>
  <si>
    <t>Porcentaje (%) de instalación de sistema de seguridad integral para Sede de la DGBA.</t>
  </si>
  <si>
    <t xml:space="preserve">                                                                                                                                    DEPARTAMENTO DE SERVICIOS GENERALES </t>
  </si>
  <si>
    <t>Adquisición equipos y cámaras de seguridad, adecuación de espacio para Centro de Control y Vigilancia. Contratación de personal para fines de seguridad.</t>
  </si>
  <si>
    <t xml:space="preserve">Enero-Diciembre </t>
  </si>
  <si>
    <t>Mobiliarios distribuidos por áreas y escuelas.</t>
  </si>
  <si>
    <t>Servicios y solicitudes realizadas de manera oportuna.</t>
  </si>
  <si>
    <t>Porcentaje (%) de  mantenimiento aplicado en flotilla vehicular</t>
  </si>
  <si>
    <t>Levantamiento del UPS Central y puesta en funcionamiento del mismo.</t>
  </si>
  <si>
    <t>Puesta en funcionamiento al 100%.</t>
  </si>
  <si>
    <t xml:space="preserve">Gestionar la compra  de equipos de tecnología y comunicaciones con el objetivo de suplir las necesidades de los diferentes departamentos de la DGBA y sus dependencias. </t>
  </si>
  <si>
    <t xml:space="preserve">Gestionar la compra  de equipos y accesorios de tecnología y comunicaciones con el objetivo de suplir las necesidades de los diferentes departamentos de la DGBA y sus dependencias. </t>
  </si>
  <si>
    <t>Licenciamientos de software.</t>
  </si>
  <si>
    <t>Adquirir legalmente las licencias de software.</t>
  </si>
  <si>
    <t>Instalación y certificación del cableado de RED.</t>
  </si>
  <si>
    <t>Brindar un mayor rendimiento, seguridad y disponibilidad en el cableado de voz y datos en un 95%.</t>
  </si>
  <si>
    <t>Aumento velocidad servicio de internet.</t>
  </si>
  <si>
    <t>Servicio de Impresión de documentos.</t>
  </si>
  <si>
    <t xml:space="preserve">                             DIRECCION DE RECURSOS HUMANOS </t>
  </si>
  <si>
    <t>Viceministerio:</t>
  </si>
  <si>
    <t>Enero-diciembre</t>
  </si>
  <si>
    <t>Porcentaje (%) de herramientas y actividades que fomenten la comunicación interna.</t>
  </si>
  <si>
    <t>Tener un mayor alcance en la difusión de nuestras actividades y servicios. Incrementar el tráfico de visitas y vistas en la pagina web y redes sociales, fidelizar al usuario.</t>
  </si>
  <si>
    <t xml:space="preserve">                                   DEPARTAMENTO DE COMUNICACIONES </t>
  </si>
  <si>
    <t>DIVISIÓN JURIDICA</t>
  </si>
  <si>
    <t>Actualización del registro y archivo de la Base Legal de la Dirección General de Bellas Artes. (Leyes, Decretos, Convenios, Acuerdos y Resoluciones).</t>
  </si>
  <si>
    <t>Elaborar memoria institucional e informe ejecutivo.</t>
  </si>
  <si>
    <t>Material gastable de oficina, papel, lapiceros, grapas, CDs, etc.</t>
  </si>
  <si>
    <t>1) Elaborar informes de gestión trimestrales. 2) Elaborar memoria institucional e informe ejecutivo anual.</t>
  </si>
  <si>
    <t>1) Recibir expedientes o documentos para análisis. 2) Estudiar y analizar documentos. 3) Elaborar informe de opinión sobre documentos legales.</t>
  </si>
  <si>
    <t>Porcentaje (95%) de opiniones (asesoría jurídica) de documentos emitidos.</t>
  </si>
  <si>
    <t>Porcentaje (100%) de asesorías legales en procedimientos de compra.</t>
  </si>
  <si>
    <t>Porcentaje (100%) de contratos de alquiler de sala elaborados.</t>
  </si>
  <si>
    <t>Porcentaje (98%) de documentos de base legal publicados.</t>
  </si>
  <si>
    <t>1) Buscar documentación: leyes, decretos, resoluciones, entre otros. 2)Redactar convenios, acuerdos, etc.  3) Actualizar documento de base legal en registro. 4) Gestionar publicación del documento de base legal de la DGBA.</t>
  </si>
  <si>
    <t>OFICINA DE ACCESO A LA INFORMACIÓN</t>
  </si>
  <si>
    <t>Dar asistencia y tramitar las solicitudes de información de ciudadanas y ciudadanos, de acuerdo a la Ley 200-04.</t>
  </si>
  <si>
    <t>1) Recibir y verificar solicitud de información pública. 2) Gestionar información solicitada por el ciudadano. 3) Dar respuesta al ciudadano sobre el requerimiento de información.</t>
  </si>
  <si>
    <t>1) Material gastable de oficina, papel, lapiceros, grapas, CDs, etc. . 2) Una (1) PC para auxiliar de OAI.</t>
  </si>
  <si>
    <t>100% de solicitudes de información pública atendidas.</t>
  </si>
  <si>
    <t>1) Gestionar informaciones, atendiendo a la relación de documentos a entregar por las unidades vinculadas a la OAI. 2) Verificar documentos e informaciones entregadas para fines de publicación. 3) Validar documentos e informaciones publicadas en la página web de la DGBA.</t>
  </si>
  <si>
    <t xml:space="preserve">1) Material gastable de oficina, papel, lapiceros, grapas, CDs, etc. </t>
  </si>
  <si>
    <t>La norma que pauta las directrices y recomendaciones para la normalización de los portales del Gobierno Dominicano, logrando la homogeneidad en los medios web del Estado.</t>
  </si>
  <si>
    <t>Gestionar la recepción oportuna de las informaciones a cargar a Datos Abiertos</t>
  </si>
  <si>
    <t>Obtener 05 puntos en el Indicador de cumplimiento de la Ley 200-04</t>
  </si>
  <si>
    <t>Mantener la imagen de la DGBA como una entidad transparente y eficiente</t>
  </si>
  <si>
    <t>Aplicar encuesta del conocimiento de transparencia gubernamental a los colaboradores. (Mediante encuesta
se realizará un diagnóstico del conocimiento actual de
los colaboradores sobre transparencia gubernamental,
sensibilización y fortalecimiento y evaluación de
impacto)</t>
  </si>
  <si>
    <t>4 Capacitaciones al año para todo el personal, incluyendo regionales. 100% de los nuevos ingresos capacitados.</t>
  </si>
  <si>
    <t>Fortalecimiento institucional</t>
  </si>
  <si>
    <t>Elaborar el estado de flujo de ingresos de captación directa de la actividad central de la DGBA.</t>
  </si>
  <si>
    <t>1) Conciliar los ingresos de captación directa con la Tesorería Nacional. 2) Realizar el registro de los ingresos de captación directa. 3) Elaborar el estado de flujo de ingresos de captación directa.</t>
  </si>
  <si>
    <t>Realizar el inventario de activos fijos.</t>
  </si>
  <si>
    <t>1) Conformar equipos y realizar inventario. 2) Describir activos fijos y actualizar permanentemente. 3) Elaborar y entregar informe de inventario.</t>
  </si>
  <si>
    <t>Realizar el inventario físico de almacén.</t>
  </si>
  <si>
    <t>Elaborar y registrar información contable y financiera de la DGBA con fines de rendición de cuentas permanente.</t>
  </si>
  <si>
    <t>1) Desglosar la ejecución presupuestaria por programa.           2) Elaborar reportes de arqueos de fondos de caja chica.           3) Conciliar los movimientos de las cuentas bancarias internas.  4) Elaborar informes de las obligaciones por pagar a la fecha. 5) Elaborar estados de ingreso y egresos, detallados y consolidados de captación directa y del presupuesto de la nación. 6) Generar y registrar ingresos, egresos, costos y gastos especificando rubro al que pertenecen. 7) Realizar balances de comprobación y  Estados Financieros.</t>
  </si>
  <si>
    <t>Examinar la Ejecución Presupuestaria de la Institución.</t>
  </si>
  <si>
    <t>1) Examinar mensualmente la ejecución presupuestaria realizada por la División de Presupuesto.</t>
  </si>
  <si>
    <t>Elaborar reportes mensuales de información fiscal para la DGII .</t>
  </si>
  <si>
    <t>1) Desglosar toda la  información fiscal mensualmente y elaborar la documentación para realizar las transacciones de pago a la DGII, si corresponde.</t>
  </si>
  <si>
    <t>Elaborar los reportes mensuales de transferencia financiera , para publicación en la página web de la DGBA, según requerimiento de la DIGEIG.</t>
  </si>
  <si>
    <t>1) Recopilar información. 2) Elaborar informes/relación de ejecución presupuestaria, cuentas por pagar, activos fijos, ingresos y gastos. 3) Revisar y aprobar los documentos. 4) Remitir los documentos al área correspondiente para publicación.</t>
  </si>
  <si>
    <t>Realizar diariamente el análisis de expedientes de pago de las unidades organizativas y dependencias de la DGBA.</t>
  </si>
  <si>
    <t>Planificar la disponibilidad financiera para los compromisos permanentes o contratados de la institución.</t>
  </si>
  <si>
    <t>1) Planificar los compromisos de fondos para gastos fijos y/o contratados de la institución. 2) Elaborar las certificaciones de existencia de fondos.</t>
  </si>
  <si>
    <t>Elaborar informes diarios de disponibilidad bancaria de las cuentas de la DGBA y cualquier actividad de recaudo de ingresos de la institución (Boletería, renta de salas y espacios.)</t>
  </si>
  <si>
    <t>1) Elaborar informes diarios de disponibilidad bancaria de las cuentas de las DGBA. 2) Consolidar las informaciones correspondientes mensualmente.</t>
  </si>
  <si>
    <t>Actualizar constantemente las cuentas por pagar, cuentas por cobrar y las nóminas de pago del personal.</t>
  </si>
  <si>
    <t>1) Analizar y revisar diariamente las transacciones específicas de la institución. 2) Estructurar y mantener actualizada la información para la Dirección Administrativa y Financiera.</t>
  </si>
  <si>
    <t>DEPARTAMENTO DE CONTABILIDAD</t>
  </si>
  <si>
    <t xml:space="preserve">Marzo, junio, septiembre y  diciembre </t>
  </si>
  <si>
    <t xml:space="preserve">Marzo, junio, septiembre  y diciembre </t>
  </si>
  <si>
    <t>Material Gastable de Oficina</t>
  </si>
  <si>
    <t>Cantidad de estados de flujo de ingresos elaborados.</t>
  </si>
  <si>
    <t>Cantidad de informes de inventario de activo fijo elaborados.</t>
  </si>
  <si>
    <t>Cantidad de informes de inventario de almacén elaborados.</t>
  </si>
  <si>
    <t>Cantidad de informes de corte semestral y cierre fiscal elaborados.</t>
  </si>
  <si>
    <t>Porcentaje (%) de ejecuciones presupuestarias examinadas.</t>
  </si>
  <si>
    <t>Cantidad de reportes de información fiscal para la DGII.</t>
  </si>
  <si>
    <t>Cantidad de informes de ejecución presupuestaria, relaciones de cuentas por pagar, relación de activos fijos y relaciones de ingresos y gastos elaborados.</t>
  </si>
  <si>
    <t>Porcentaje (%) de expedientes de libramientos analizados.</t>
  </si>
  <si>
    <t>Porcentaje (%) de compromisos de fondos planificados.</t>
  </si>
  <si>
    <t>Porcentaje (%) de informes de disponibilidad bancaria elaborados.</t>
  </si>
  <si>
    <t>Porcentaje (%) de transacciones específicas revisadas.</t>
  </si>
  <si>
    <t xml:space="preserve">Julio y Agosto </t>
  </si>
  <si>
    <t>1) Recibir y solicitar aprobación para la distribución del presupuesto de DGBA  entre todas las unidades y dependencias,</t>
  </si>
  <si>
    <t xml:space="preserve">Enero </t>
  </si>
  <si>
    <t>Porcentaje (%) de unidades organizativas y dependencias de la DGBA con presupuesto distribuido.</t>
  </si>
  <si>
    <t>Realizar la programación de la ejecución presupuestaria.</t>
  </si>
  <si>
    <t>1) Programar las cuotas de compromiso primer trimestre.         2) Programar las cuotas de compromiso segundo trimestre.     3) Programar las cuotas de compromiso tercer trimestre.          4) Programar las cuotas de compromiso cuarto trimestre.</t>
  </si>
  <si>
    <t xml:space="preserve">Enero, abril, julio y octubre </t>
  </si>
  <si>
    <t>Cantidad de programaciones realizadas.</t>
  </si>
  <si>
    <t>Realizar la reprogramación de la ejecución presupuestaria.</t>
  </si>
  <si>
    <t>Porcentaje (%) de reprogramaciones realizadas.</t>
  </si>
  <si>
    <t>DEPARTAMENTO DE PRESUPUESTO</t>
  </si>
  <si>
    <t>Porcentaje (%) de planes de compra de las unidades y dependencias de la DGBA consolidados.</t>
  </si>
  <si>
    <t>Gestionar la compra de bienes y contratación de servicios de las unidades organizativas y dependencias de la actividad central de la DGBA. De acuerdo a disponibilidad financiera</t>
  </si>
  <si>
    <t>1) Recibir solicitudes de compra de bienes o contratación de servicios.. 2) Verificar en plan de compras consolidado. 3) Remitir a la Dirección Administrativa solicitud de requerimiento de apropiación. 4) Determinar las especificaciones para compra de bienes o contratación de servicios. 5) Determinar procedimiento de selección de   proveedores. 6) Realizar el proceso de compras o contratación de servicios que aplique. 7) Remitir a la Dirección Administrativa solicitud de pago a proveedores. 8. Elaborar todas las comunicaciones relativa a todos los procesos de compra y contrataciones y seguimiento de  todos los procesos de compra y contrataciones en el Portal  Transaccional de compras Dominicana.</t>
  </si>
  <si>
    <t>Porcentaje (%) de compra de bienes y contratación de servicios gestionados.</t>
  </si>
  <si>
    <t>DEPARTAMENTO DE COMPRAS</t>
  </si>
  <si>
    <t>RELACIONES INTERINSTITUCIONALES</t>
  </si>
  <si>
    <t>Cantidad de docentes capacitados</t>
  </si>
  <si>
    <t>La posibilidad de que exista una pérdida por el  incumplimiento  de  las  disposiciones  legales  y  administrativas aplicables, emisión de resoluciones administrativas y judiciales desfavorables, aplicación de multas o sanciones con relación a cualquiera de las operaciones, procesos o actividades como errores en opiniones legales, contratos, fianzas o cualquier documento legal que no permita la exigibilidad de un derecho o la imposibilidad  jurídica de ejecutar un contrato debido a fallas de la instrumentación legal.</t>
  </si>
  <si>
    <t>No reconocer como un deber del Estado “brindar la información que esta ley [200-04] establece con carácter obligatorio y de disponibilidad y actualización permanente y las informaciones que fueran requeridas en forma especial por los interesados”.</t>
  </si>
  <si>
    <t xml:space="preserve">Disminución de los porcentajes e indicadores en las evaluaciones de desempeño en el portal de transparencia </t>
  </si>
  <si>
    <t xml:space="preserve">No realizar los procesos contables a tiempo   </t>
  </si>
  <si>
    <t>Evitar la propagación de bacterias y la creación de mosquitos transmisores de enfermedades</t>
  </si>
  <si>
    <t xml:space="preserve">Planificación de un conjunto de acciones preventivas y correctivas a fin de cumplir con objetivos de disponibilidad de los vehículos de la institución </t>
  </si>
  <si>
    <t>Determinar materiales, piezas, artículos a utilizar para su adquisición.</t>
  </si>
  <si>
    <t xml:space="preserve">Daños y deterioro de la flota vehicular </t>
  </si>
  <si>
    <t xml:space="preserve">No mantener la retroalimentación de las informaciones financieras, de forma oportuna, precisa y confiable </t>
  </si>
  <si>
    <t xml:space="preserve">Una mala asignación de recursos: materias primas, mano de obra, gastos generales de fabricación, distorsión de los resultados esperados por falta de una distribución equitativa </t>
  </si>
  <si>
    <t xml:space="preserve">Nivel de Riesgo </t>
  </si>
  <si>
    <t>Controles y Acciones de
Mitigación</t>
  </si>
  <si>
    <t>(Respuesta al
Riesgo)</t>
  </si>
  <si>
    <t>Evaluación de Riesgos</t>
  </si>
  <si>
    <t>Medio</t>
  </si>
  <si>
    <t>Bajo</t>
  </si>
  <si>
    <t>Eliminar los tramites burocráticos para la salida al exterior de los artistas</t>
  </si>
  <si>
    <t>Baja</t>
  </si>
  <si>
    <t xml:space="preserve">Se han elaborados plantillas de recopilación de resultados como sistema de monitorio y seguimiento </t>
  </si>
  <si>
    <t>Alto</t>
  </si>
  <si>
    <t>Adquisición de equipos de mala calidad ,  personal poco calificado  en la instalación de equipos de seguridad y mala asesoría</t>
  </si>
  <si>
    <t>Solicitar levantamiento de varias empresas especialidad en el áreas de las estaciones de cámara de seguridad y seleccionar la mejor opción a menor costo</t>
  </si>
  <si>
    <t>Reducción en la calidad de la enseñanza, malestar en los docentes, limitantes en los procesos de aprendizaje</t>
  </si>
  <si>
    <t xml:space="preserve">Adquisición de materiales ferreteros, para mantenimiento preventivo y correctivo de la Sede y sus dependencias </t>
  </si>
  <si>
    <t xml:space="preserve">Deterioro acelerado de las áreas físicas, humedades que provocan alergias y enfermedades, </t>
  </si>
  <si>
    <t xml:space="preserve">Realizar las limpiezas preventivas en las fechas acordada, y analizar de forma constante los niveles de contaminación de las aguas </t>
  </si>
  <si>
    <t>No lograr cortar el césped, podar las copas de los árboles, recortar los setos y arbustos, cuidar los jardines ornamentales, eliminar las malas hierbas, regar el suelo, abonar, controlar las plagas, limpiar las hojas y la basura pudiera ocasionar trastornos medios ambientales</t>
  </si>
  <si>
    <t>Mantenimiento preventivo dela áreas verdes, supervisión de los sistemas de riesgos, utilizar utensilios apropiados para los trabajos de jardinería, no usar material nocivo y dañino al medio ambiente</t>
  </si>
  <si>
    <t>Dar asesoría legal en las diferentes modalidades de los procesos de compras, en calidad de asesor  del Comité de Compras de la institución.</t>
  </si>
  <si>
    <t>Incurrir en faltas graves, por desconocimiento u omisión de los procesos regulatorios</t>
  </si>
  <si>
    <t>Monitorear las emisiones de artículos, leyes, resoluciones por parte del poder ejecutivo, y los diferentes ministerios, para estar al día con las actualizaciones y regulaciones</t>
  </si>
  <si>
    <t xml:space="preserve">Atraso en la entrega de informes y puesta en conocimiento de los portales de transparencias, disminuyendo los porcentaje de los indicadores </t>
  </si>
  <si>
    <t>Procesos Judiciales y/o legales.</t>
  </si>
  <si>
    <t>1) Representar legalmente  a la DGBA y sus dependencias por ante los tribunales de la republica, en las diferentes demandas legales y/o representaciones en las que se vea envuelta la institución.</t>
  </si>
  <si>
    <t>Recurrir a las vías conciliatorias, para la solución de los posibles procesos, que pudieran lacerar los intereses e imagen de la institución</t>
  </si>
  <si>
    <t xml:space="preserve">Dar repuestas oportuna, eficiente y veras a los solicitantes, de forma tal que se refleje que somos una institución que cumple con los niveles de transparencia al 100% </t>
  </si>
  <si>
    <t xml:space="preserve">Incumplimiento de las disposiciones legales de poner a disposición de todos los ciudadanos las informaciones instituciones </t>
  </si>
  <si>
    <t>Solicitar de forma oportuna a las áreas sus respectivos informes a los fines de poder verificar los datos y colocarlos a tiempo en el portal, manteniendo los indicadores en el 100%</t>
  </si>
  <si>
    <t>Desconocer la norma que establece las pautas necesarias para la correcta implementación de Datos Abiertos en el Estado Dominicano.</t>
  </si>
  <si>
    <t xml:space="preserve">Realizar una mesa de trabajo para dar seguimiento de los requerimiento y fijar metas para lograr la acreditación de dicha certificación </t>
  </si>
  <si>
    <t xml:space="preserve">Verificar los procesos internos para certificar y garantizar el mantenimiento de los indicadores </t>
  </si>
  <si>
    <t>Dar seguimiento a los responsables de la entrega de informes, y hacer recordatorio de la fecha de entrega de los informes y reportes</t>
  </si>
  <si>
    <t>Desconocimiento de los ingresos mensuales directos de actividades internas como resultados de los alquileres de las salas y espacios</t>
  </si>
  <si>
    <t>1) Conformar equipos y realizar inventario. 2) Describir inventario físico de almacén y actualizar permanentemente.      3) Realizar informes de bienes en existencia y bienes para descargo. 4) Elaborar y entregar informe de inventario.</t>
  </si>
  <si>
    <t xml:space="preserve">Realizar los registros oportuno, de los ingresos generados en los alquileres, realizar cruce con los reportes de los contratos en legal, y con los encargados de área </t>
  </si>
  <si>
    <t xml:space="preserve">Realizar inventarios periódico del almacén de materiales, tener un stop solo de lo esencial,  áreas de los equipos y utensilios, materiales, </t>
  </si>
  <si>
    <t xml:space="preserve">Ser pasibles, de sanciones, multas </t>
  </si>
  <si>
    <t>1) Recopilar informaciones de todas las áreas de la DGBA . 2) Proyectar recursos incluidos en POA y PACC de la DGBA. 3) Elaborar el anteproyecto de presupuesto de la actividad central y dependencias de la DGBA. 4) Enviar a DIGEPRES todas las informaciones requeridas por esa entidad relativa a ese anteproyecto</t>
  </si>
  <si>
    <t>Elaboración de Anteproyectos de Presupuesto enviados a DIGEPRES.</t>
  </si>
  <si>
    <t>Realizar seguimiento contable oportuno</t>
  </si>
  <si>
    <t>Realizar con anticipación un levantamientos de las áreas de mejoras, y necesidad de la institución, para elaborar un presupuesto dinámico con  informaciones detalladas, estructuradas y precisas</t>
  </si>
  <si>
    <t>Dinamizar las ejecuciones acorde a las prioridades y necesidades de las institución</t>
  </si>
  <si>
    <t>Verificar la disponibilidad de fondos y recursos para el cumplimiento de los libramientos de forma anticipadas</t>
  </si>
  <si>
    <t xml:space="preserve">Alto </t>
  </si>
  <si>
    <t>Carencia de elementos de calidad  para el buen manejo de las redes</t>
  </si>
  <si>
    <t xml:space="preserve">La no relación de estadísticas de impresiones Vs. Costos, podría conllevar a  realizar gastos innecesarios </t>
  </si>
  <si>
    <t xml:space="preserve">Lograr obtener el mejor servicio de impresoras realizando estadísticas de ahorros, y realizar un comparativo de ahorro con otras instituciones que tiene estos servicios </t>
  </si>
  <si>
    <t xml:space="preserve">Coordinar los procesos a tiempo, </t>
  </si>
  <si>
    <t xml:space="preserve">1) Recibir solicitud de elaboración de contrato de alquiler de sala. 2) Verificar información y documentación. 3) Elaborar contrato según naturaleza. 4) Gestionar las  firmas del Director (a) general y de los productores. 5) Gestionar la legalización de las firmas del contrato (Notarizar). </t>
  </si>
  <si>
    <t>Obtener  la calificación de 07 en el Sistema de Medición Continua de Avance TIC y e-Gobierno (SISTICGE) y 05 en el indicador de cumplimiento ley 200-04</t>
  </si>
  <si>
    <t>Obtener la calificación de 05  en el Sistema de Medición Continua de Avance TIC y e-Gobierno (SISTICGE) y 82 en el indicador de cumplimiento ley 200-04</t>
  </si>
  <si>
    <t>Cumplir con la carga mensual establecida para mantener la Norma sobre publicación de datos abiertos del Gobierno Dominicano. NORTIC A-3, que impacta en las calificaciones del cumplimiento de la Ley 200-04</t>
  </si>
  <si>
    <t>Fomentar los conocimientos en temas del sistema de transparencia de la administración publica y acceso a la información.</t>
  </si>
  <si>
    <t>1) Recibir expedientes de libramientos de las instituciones de la DGBA. 2) Registrar expedientes. 3) Analizar expedientes. 4) Revisar y preaprobar por parte de la Dirección. 5) Remitir al Director o delegado asignado para aprobación final.</t>
  </si>
  <si>
    <t>Realizar seguimiento contable oportuno, cumplir con los pagos a proveedores, y mantener la CXC, por debajo de los 30 días de vencimiento</t>
  </si>
  <si>
    <t>Cantidad de documentaciones presupuestaria elaborada</t>
  </si>
  <si>
    <t>1) Recibir y revisar la matriz anual de planificación de compras y contrataciones de las unidades. 2) Comparar PACC del año anterior e histórico de requerimientos. 3) Elaborar consolidado del Plan de Compras y Contrataciones de las unidades y dependencias. 4) Gestionar aprobación y remisión a la Dirección Administrativa y publicación en el Portal Transaccional de la DGCP.5)  Gestionar todas las cotizaciones, cuando  sean de áreas de bienes y servicios u obras, solicitar informe pericial en los casos que lo requiera.</t>
  </si>
  <si>
    <t>Incumplimiento de procesos, falta de análisis estadístico , expedientes poco consolidados</t>
  </si>
  <si>
    <t>Dar seguimiento a los procesos y procedimientos determinados con anticipación ene l plan de compras</t>
  </si>
  <si>
    <t>Sobrevaloración de precios , Nepotismo, excedente de inventarios, adquisición de productos de baja calidad , pagos suplidores a destiempo</t>
  </si>
  <si>
    <t xml:space="preserve">Solicitar varias cotizaciones antes de ejecutar las compras, analizar las mejores propuestas, realizar pagos de forma oportuna a los  proveedores,  </t>
  </si>
  <si>
    <t>Instalación y certificación del cableado estructurado Cat 6 en los Edif. Elemental Elila Mena, Conservatorio Nacional de Música y Escuela Nacional de Artes Visuales.</t>
  </si>
  <si>
    <t>Central telefónica IP en los Edif. Elemental Elila Mena, Conservatorio Nacional de Música y Escuela Nacional de Artes Visuales.</t>
  </si>
  <si>
    <t>Gestionar la adquisición e implementar central telefónica IP en los Edif. Elemental Elila Mena, Conservatorio Nacional de Música y Escuela Nacional de Artes Visuales.</t>
  </si>
  <si>
    <t>Brindar un mejor y moderno servicio de telefonía IP en las dependencias de la DGBA.</t>
  </si>
  <si>
    <t>Central telefónica IP, 65 Teléfonos IP Básicos, 20 ejecutivos.</t>
  </si>
  <si>
    <t>Brindar un mejor servicio de impresión tanto en las diferentes oficinas de la SEDE como en los Edif. Elemental Elila Mena, Conservatorio Nacional de Música y Escuela Nacional de Artes Visuales.</t>
  </si>
  <si>
    <t>Gestión de las impresoras; incluyendo instalación y mantenimiento, así como el envío de los consumibles, realización de una consultoría previa y un soporte técnico especializado.</t>
  </si>
  <si>
    <t xml:space="preserve">                                                                                    DEPARTAMENTO DE PLANIFICACION Y DESARROLLO </t>
  </si>
  <si>
    <t xml:space="preserve">Daños y deterioro de los pisos, mala imagen de los visitantes sobre la institución </t>
  </si>
  <si>
    <t xml:space="preserve"> </t>
  </si>
  <si>
    <t>La no determinación de responsabilidades por daños a las salas y espacios de bellas artes.</t>
  </si>
  <si>
    <t xml:space="preserve">No tener control de los bienes o de los activos fijos , no saber  exactamente lo que posee la institución y  lo que necesita, hacer inversiones innecesarias en equipos  </t>
  </si>
  <si>
    <t>Realizar inventarios periódico por áreas de los equipos y utensilios, identificar físicamente cada Activo Fijo con una etiqueta, placa u otro medio que será su identificación definitiva.</t>
  </si>
  <si>
    <t xml:space="preserve">Mantener el ciclo contable al día, con los datos e informaciones oportunas para la toma de decisiones y transparentar las ejecuciones presupuestarias  </t>
  </si>
  <si>
    <t>Verificar las ejecuciones acorde a lo establecido en el plan de compras, y el presupuesto de las áreas</t>
  </si>
  <si>
    <t xml:space="preserve">Mantener el pago de los impuestos al día, evitando pagos de recargos e intereses </t>
  </si>
  <si>
    <t>Incumplimiento de los procesos, y crear precedente ante los proveedores, de ser una institución que retrasa los pagos e incumple con sus compromisos limitando las oportunidades de crédito</t>
  </si>
  <si>
    <t>No cumplir con las disposiciones gubernamentales y ser pasible de retención de fondos operacionales, dificultando las gestiones de la institución y se desempeño</t>
  </si>
  <si>
    <t>Realizar con anticipación un levantamiento de las áreas de mejoras, y necesidad de la institución, para elaborar un presupuesto dinámico con  informaciones detalladas, estructuradas y precisas</t>
  </si>
  <si>
    <t>Elaborar y gestionar en el SIGEF  toda  la documentación relativa a preventivo , libramientos y cuotas a comprometer</t>
  </si>
  <si>
    <t>Elaborar todas las documentaciones necesarias para ejecutar el presupuesto (preventivo , certificación cuota a comprometer, libramientos), así como proyecciones , informes y análisis de la ejecución presupuestaria</t>
  </si>
  <si>
    <t>Realizar los informes en tiempo hábil, con datos veraz, confiables y oportunos</t>
  </si>
  <si>
    <t>1) Verificar que el procedimiento de contratación publica cumpla con las normativas actuales. 2) Asesorar legalmente los aspectos jurídicos que requiera el comité. 3) Revisar los aspectos legales contenidos en los pliegos de condiciones. 4)Garantizar que todos procesos administrativos emitidos por el comité, cumplan con los requisitos de forma y de fondo para los fines propios del acta. 5) Elaborar los contratos resultantes de los procesos de contrataciones.</t>
  </si>
  <si>
    <t xml:space="preserve">Solicitar de forma periódica y oportuna los informes que desde el departamento se deben emitir a los fines de la elaboración de los informes trimestrales </t>
  </si>
  <si>
    <t xml:space="preserve">Monitorear los procesos de compras, y que estos cumplan con los lineamientos establecidos en la ley de compras y contrataciones, que el Área de compras consulte a legal en caso de duda sobre algún proceso, con anticipación a las compras </t>
  </si>
  <si>
    <t xml:space="preserve">Realizar cruces de información entre el departamento de gestión, y legal, a los fines de verificar el uso de las salas, y los contratos que respalda el uso del mismo, así como las condiciones y características dadas en alquiler </t>
  </si>
  <si>
    <t xml:space="preserve">Cumplir con los acuerdos contraídos con los suplidores, y contratista </t>
  </si>
  <si>
    <t xml:space="preserve">No realizar de forma ocasional un acompañamiento en el recibimiento de los materiales y equipos adquiridos por la institución, junto a auditoria en el almacén y una estadística de gasto. </t>
  </si>
  <si>
    <t>DIRECCIÓN DE GESTIÓN Y DIFUSIÓN DE LAS ARTES (DGDA)</t>
  </si>
  <si>
    <t xml:space="preserve">NO. </t>
  </si>
  <si>
    <t>Material de promoción, impresiones, viáticos, transporte, refrigerios, recursos creativos y técnicos, seguro de protección obras.</t>
  </si>
  <si>
    <t>Cantidad total de visitantes a la exposición realizada. Cobertura en prensa y redes sociales.</t>
  </si>
  <si>
    <t>Desconocimiento generalizado de gran parte de la población por las artes visuales, acentuado por una débil promoción publicitaria de las exposiciones realizadas. Poco presupuesto para las aseguradoras de obras en las exposiciones, y falta de acondicionamiento en las áreas museográficas donde se realizan las exposiciones.</t>
  </si>
  <si>
    <t>Mayor promoción de las exposiciones en medios digitales y medios impresos tradicionales, con enfoque a todo publico. Acondicionamiento y equipamiento de las salas de exposiciones, incluyendo instalación de cámaras de seguridad y sistemas de climatización de las áreas.</t>
  </si>
  <si>
    <t>Ofrecer un servicio de la calidad que cumpla con todos los estándares internacionales de preservación de obras de arte y patrimonio cultural.</t>
  </si>
  <si>
    <t>Fomentar y difundir el teatro en Santo Domingo y el interior del país.</t>
  </si>
  <si>
    <t>Material promocional, impresiones, viáticos, transporte, envío de paquetes, recursos creativos y técnicos, refrigerios.</t>
  </si>
  <si>
    <t>Cantidad de público asistente. Cantidad de funciones realizadas. Cobertura en medios digitales y prensa.</t>
  </si>
  <si>
    <t>Falta de presupuesto para la producción artística de las obras que impida se lleven a cabo, y a tiempo, aspectos como la construcción de escenografías, confección de vestuarios, impresión de materiales promocionales, entre otros.</t>
  </si>
  <si>
    <t>Mayor presupuesto para la producción artística de los espectáculos, con buena planificación previa de la ejecución de los fondos. Mejor difusión de los espectáculos, tanto en medios digitales como en medios impresos tradicionales.</t>
  </si>
  <si>
    <t>Cantidad de público asistente. Cantidad de funciones realizadas. Cantidad de provincias impactadas.</t>
  </si>
  <si>
    <t>Evento que reúne a agrupaciones amateurs, profesionales y semiprofesionales del mundo del canto coral; donde se realiza una serie de presentaciones, durante 3 o 4 días, con repertorio diverso de todo tipo.</t>
  </si>
  <si>
    <t>Fomentar y difundir el ballet clásico y neoclásico en Santo Domingo y el interior del país.</t>
  </si>
  <si>
    <t>Fomentar y difundir la danza contemporánea en Santo Domingo y el interior del país.</t>
  </si>
  <si>
    <t>Fomentar y difundir la danza folklórica en Santo Domingo y el interior del país.</t>
  </si>
  <si>
    <t>Participaciones especiales en eventos del Ministerio de Cultura, como lo son la Feria Internacional del Libro, los Festivales Nacional e Internacional de Teatro, el Desfile de Carnaval, Programas de Verano, entre otras ferias y muestras culturales afines.</t>
  </si>
  <si>
    <t>Fomentar y difundir las bellas artes, en todas sus disciplinas, tanto en Santo Domingo como en el interior del país.</t>
  </si>
  <si>
    <t>Mala coordinación interinstitucional y gestión de talentos artísticos o requerimientos técnicos.</t>
  </si>
  <si>
    <t>Promoción eficiente por los canales electrónicos, integración de los participantes en la difusión de los eventos didácticos y virtuales.</t>
  </si>
  <si>
    <t>Adecuación y amueblado eficiente de los salones de ensayo y oficinas administrativas de todas las compañías artísticas de Bellas Artes; incluyendo compra de equipos, instalación de aires acondicionados, arreglo de pisos, etc.</t>
  </si>
  <si>
    <t xml:space="preserve">Mejorar las condiciones laborales de los artistas que conforman las compañías artísticas profesionales.
</t>
  </si>
  <si>
    <t>Mobiliario, equipos tecnológicos, material de ferretería, personal técnico y mano de obra para instalaciones.</t>
  </si>
  <si>
    <t>Informe fotográfico de espacios remozados.</t>
  </si>
  <si>
    <t>Falta de presupuesto para ejecutar los procesos de compras necesarios para estas remodelaciones.</t>
  </si>
  <si>
    <t>Mayor presupuesto para estos fines.</t>
  </si>
  <si>
    <t xml:space="preserve">Mejorar y eficientizar las condiciones de los espacios de representación pertenecientes a la DGBA, y que son alquilados a entes públicos y privados para la realización de eventos artísticos.
</t>
  </si>
  <si>
    <t xml:space="preserve">Equipos del área de luminotecnia (bombillas, focos, luces LED, gelatinas, consolas, cables, adaptadores, etc.) </t>
  </si>
  <si>
    <t>Cantidad de público asistente. Cantidad de presentaciones realizadas. Cantidad de provincias impactadas.</t>
  </si>
  <si>
    <t>Dificultades técnicas en las presentaciones ante la carencia de utensilios y herramientas en las Salas DGBA.</t>
  </si>
  <si>
    <t>Identificar con antelación las necesidades del área para agendar oportunamente las compras de estos equipos.</t>
  </si>
  <si>
    <t>Equipos del área de sonido (micrófonos, medusas, adaptadores, consolas, cables, pedestales, etc.)</t>
  </si>
  <si>
    <t>Equipos del área de tramoya (gaffer tape, líquido de humo, pintura, herramientas ferreteras, etc.)</t>
  </si>
  <si>
    <t>Coordinación del traslado de representantes de las compañías de DGBA a otros países para presentar sus producciones artísticas o a participar de festivales y mercados culturales.</t>
  </si>
  <si>
    <t xml:space="preserve">Difundir las artes dominicanas en sus diferentes expresiones en el extranjero y participar en actividades en las que se propicie el intercambio de ideas y conocimientos.
</t>
  </si>
  <si>
    <t>Pasajes aéreos, pago de impuestos, viáticos internacionales de bolsillo, pago de visados, etc.</t>
  </si>
  <si>
    <t>Trámites burocráticos para la salida al exterior de los artistas.</t>
  </si>
  <si>
    <t>No.</t>
  </si>
  <si>
    <t xml:space="preserve"> Realizar evaluaciones periódicas mediante encuestas, que ayuden a la aplicación y mejoras en el portal de transparencia</t>
  </si>
  <si>
    <t>Realizar evaluaciones periódicas mediante encuestas, que mejores la conducta de los colaboradores</t>
  </si>
  <si>
    <t xml:space="preserve">No. </t>
  </si>
  <si>
    <t xml:space="preserve"> Seguimiento deficiente a las relaciones internacionales ya existentes  y falta de coordinación con el Despacho de la DGBA para desarrollar acciones coherentes con su planificación estratégica</t>
  </si>
  <si>
    <t>Mantener una comunicación efectiva con el Despacho de la Dirección  General para un seguimiento oportuno de Relaciones  Internacionales, así como para la creación de nuevos vínculos con   cooperantes potenciales en el plano internacional</t>
  </si>
  <si>
    <t xml:space="preserve">Seguimiento deficiente a las relaciones de colaboración existentes y falta de coordinación con el Despacho de la DGBA </t>
  </si>
  <si>
    <t xml:space="preserve">fomentar la comunicación efectiva y el seguimiento oportuno de acuerdo con las necesidades de la institución y con las oportunidades que se presenten. </t>
  </si>
  <si>
    <t>Ausencia de acuerdos que aporten beneficios para la DGBA</t>
  </si>
  <si>
    <t xml:space="preserve">Explorar la factibilidad de establecer acuerdos con instituciones que son potenciales cooperantes de la  DGBA y coordinar oportunamente las alianzas que sean viables </t>
  </si>
  <si>
    <t>No observar los protocolos establecidos  por el MIREX para las gestiones con legaciones diplomáticas</t>
  </si>
  <si>
    <t xml:space="preserve">Seguir los lineamientos trazados desde el MIREX, como órgano rector de la política exterior dominicana, con respecto a las relaciones con embajadas.  </t>
  </si>
  <si>
    <t xml:space="preserve"> Elaborar y entregar oportunamente los reportes de  la gestión realizada y los informes trimestrales de los acuerdos coordinados desde Relaciones Interinstitucionales. </t>
  </si>
  <si>
    <t>DEPARTAMENTO DE CORRESPONDENCIA Y ARCHIVO</t>
  </si>
  <si>
    <t>Gestionar que sea designado un depósito de archivo central con las especificaciones que del Sistema Nacional de Archivo.</t>
  </si>
  <si>
    <t>Gestionar con las autoridades pertinente, un espacio físico que funcione como depósito o almacén, para la conservación documental de la institución, que cumpla con los lineamientos establecido en la Ley General de Archivo 481-08.</t>
  </si>
  <si>
    <t>Disposición de la Dirección General y Administración.</t>
  </si>
  <si>
    <t>El espacio físico asignado para archivo central</t>
  </si>
  <si>
    <t>Gestionar el equipamiento bajo las regularizaciones del Sistema Nacional de Archivo, de un depósito de archivo central, que albergue el acervo cultural de la institución.</t>
  </si>
  <si>
    <t>Cumplir con los lineamientos de la Ley General de Archivo de la República Dominicana 481-08, que propician las condiciones necesarias para una buena gestión del patrimonio documental dominicano.</t>
  </si>
  <si>
    <t>Cantidad de equipos adquiridos.</t>
  </si>
  <si>
    <t>Contar con el mobiliario y herramientas de trabajo.</t>
  </si>
  <si>
    <t>Mantener condiciones físicas adecuada para el desarrollo de las funciones propias de la división.</t>
  </si>
  <si>
    <t>Coordinar con el departamento de capacitaciones, programas y talleres de capacitación en materia de archivo.</t>
  </si>
  <si>
    <t>Cantidad de participantes,</t>
  </si>
  <si>
    <t>Dar seguimiento al reajuste de asignación de combustible de los mensajeros externos.</t>
  </si>
  <si>
    <t xml:space="preserve">Reajustar asignación de combustible. </t>
  </si>
  <si>
    <t>Combustible asignado</t>
  </si>
  <si>
    <t>Cantidad de combustible asignado</t>
  </si>
  <si>
    <t>Gestionar que se implemente un sistemas de transparencia documental.</t>
  </si>
  <si>
    <t>Agilizar y asegurar cada uno de los procesos del registro documental en la gestión archivística.</t>
  </si>
  <si>
    <t>Implementación de un sistema documental digital</t>
  </si>
  <si>
    <t>Crear herramientas de gestión archivística.</t>
  </si>
  <si>
    <t>Implementar a través de talleres impartidos por la División de Archivo y Correspondencia, el uso de las diferentes herramientas o plantillas elaboradas para una correcta gestión archivística: a) Cuadro de clasificación b)Formulario de valoración c) Tabla de retención d) Formularios de transferencias e) Formularios de prestamos internos y externos f) Calendario de transferencia, entre otros.</t>
  </si>
  <si>
    <t>Entregar un pago por horas extras a los colaboradores que hayan trabajado en horas adicionales a las de su jornada laboral.</t>
  </si>
  <si>
    <t>Lunes a Viernes de Enero a Diciembre</t>
  </si>
  <si>
    <t>Febrero-Diciembre</t>
  </si>
  <si>
    <t>Mantener motivado a mejorar la productividad y que nuestros indicadores mantengan siempre el logro esperado.</t>
  </si>
  <si>
    <t>Cantidad total de documentos legales que fueron notariados durante el período evaluado. Costo promedio incurrido por cada servicio notarial.</t>
  </si>
  <si>
    <t>Incompatibilidad de horarios o sobrecarga de trabajo del notario. Incremento inesperado en los costos de los servicios notariales. Entrega de documentos notariales con errores o defectos.</t>
  </si>
  <si>
    <t>Confirmar la disponibilidad del notario para los periodos específicos requeridos. Solicitar cotizaciones detalladas de varios notarios antes de la contratación. Negociar tarifas fijas o acuerdos de precios por volumen de trabajo.</t>
  </si>
  <si>
    <t>Requerimiento de servicios ministeriales (de alguaciles).</t>
  </si>
  <si>
    <t>Cantidad de actos notificados.</t>
  </si>
  <si>
    <t>Que la Dirección General y Administrativa, asignen un espacio, apropiado para resguardar la documentación de la Dirección General de Bellas Artes, cumpliendo con los lineamientos del Sistema Nacional de Archivo.</t>
  </si>
  <si>
    <t>No disponer de una partida presupuestaria.</t>
  </si>
  <si>
    <t>No disponer de una partida presupuestaria. Y que el trabajo se vea estancado.</t>
  </si>
  <si>
    <t>No disponer de una partida presupuestaria, para nivelar el pago de combustible a los mensajeros acorde  al costo por galón del mercado.</t>
  </si>
  <si>
    <t>Verificar y reevaluar los métodos de trabajo, para establecer las pautas correspondientes para la formación artística especializada.</t>
  </si>
  <si>
    <r>
      <t>Ejecutar as actividades y tareas que surgen de la gestión documental</t>
    </r>
    <r>
      <rPr>
        <sz val="9"/>
        <color rgb="FF202124"/>
        <rFont val="Verdana"/>
        <family val="2"/>
      </rPr>
      <t>, ya que facilitan el manejo de la administración documental, su clasificación, categorización, verificación y ordenamiento.</t>
    </r>
  </si>
  <si>
    <t>NO.</t>
  </si>
  <si>
    <t>Teléfonos:</t>
  </si>
  <si>
    <t>Viceministerio de Creatividad y Formación Artística</t>
  </si>
  <si>
    <t>Dirección General de Bellas Artes</t>
  </si>
  <si>
    <t>809-687-0504</t>
  </si>
  <si>
    <t>Instalación y certificación de 380 puntos de red.</t>
  </si>
  <si>
    <t>Contratación y/o concursos de nuevos empleados para completar la nueva estructura organizativa</t>
  </si>
  <si>
    <t>Acuerdos de desempeño con alto rendimiento, cálculos de pago,   aprobación del Map, libramientos de pago</t>
  </si>
  <si>
    <t>BENEFICIO Y COMPENSACIÓN: Pago Compensación Extraordinario anual.</t>
  </si>
  <si>
    <t>No contar con equipos adecuados para el departamento de  comunicación dificultando la realización de las solicitudes de artes de nuestras dependencias</t>
  </si>
  <si>
    <t>Cobertura mínima o nula de los diferentes medios.</t>
  </si>
  <si>
    <t>1) Listar los documentos y actos jurídicos que requerirán servicios notariales durante el año. 2) Solicitar la contratación de los servicios notariales a través del departamento administrativo y financiero. 3)Coordinar con el notario público seleccionado para la programación de las firmas y autenticaciones necesarias.</t>
  </si>
  <si>
    <t>1) Elaboración del documento (acto de alguacil). 2)Recepción del documento. 3) Archivar en el proceso correspondiente.</t>
  </si>
  <si>
    <t>Notificación fuera de plazos, notificación a domicilios incorrectos.</t>
  </si>
  <si>
    <t>Planificación del tiempo, y verificación del lugar del traslado.</t>
  </si>
  <si>
    <t>Actualizar oportunamente el Suportar de Transparencia de la Dirección General de Bellas Artes.</t>
  </si>
  <si>
    <t>La DGBA se suma a la campaña Nacional por la Integridad en la Administración Publica.</t>
  </si>
  <si>
    <t xml:space="preserve"> Proporcionar al departamento de comunicaciones la esquematización de los temas e ideas sobre el material a desarrollar, para participar en la   campaña Nacional por la Integridad en la Administración Pública, Promover, a través de las redes sociales, una cultura de integridad y participación de la ciudadanía en materia de prevención y lucha contra la corrupción                            </t>
  </si>
  <si>
    <t>No reportar oportunamente  las actividades desarrolladas por el departamento  y los logros alcanzados</t>
  </si>
  <si>
    <t>Preservar el patrimonio documental de la institución.</t>
  </si>
  <si>
    <t xml:space="preserve">Un factor de riesgo, es la posibilidad de no disponer de un espacio físico adecuado, para albergar el acervo documental de la institución y no poder cumplir con los lineamientos de la Sistema Nacional de Archivo y su reglamento 129-10, contenida en la Ley General de Archivo 481-08.  </t>
  </si>
  <si>
    <t>Gestionar que el depósito asignado como archivo central, cuente con la instrumentaría necesaria para su funcionamiento.</t>
  </si>
  <si>
    <t>(2) Estanterías de metal, (1) detector de humo, (1) extintor.</t>
  </si>
  <si>
    <t>Solicitar que el mobiliarios correspondientes y herramientas necesarias para la división.</t>
  </si>
  <si>
    <t>Programas de educación y capacitación para el personal de Correspondencia y Archivo, y todo colaborador que amerite de los conocimientos para al ejercicio de sus funciones, y la buena administración y conservación documental.</t>
  </si>
  <si>
    <t>Fortalecer sus habilidades y conocimientos que favorezcan su desarrollo como profesionales y el buen cumplimiento de las metas institucionales.</t>
  </si>
  <si>
    <t>Gestionar que sea revisado la asignación de combustible de los mensajeros externos, acorde a las alzas de combustible reajustada en el mercado para optimizar el servicio prestado a las diferentes unidades de esta institución.</t>
  </si>
  <si>
    <t>Aplicación y sistematización de las diferentes fases de la archivística</t>
  </si>
  <si>
    <t>Implementación de las plantillas y calendarios</t>
  </si>
  <si>
    <t>Impulsar a los alumnos a alcanzar niveles de excelencia, brindándoles la oportunidad de presentarse en las actividades, resaltando los conocimientos adquiridos durante su preparación académica.</t>
  </si>
  <si>
    <t>Presentación área folklórica (presentación artística  folklórico dominicano y de todos los niveles donde se imparten las materias de danza folklórica)</t>
  </si>
  <si>
    <t>Presentar los más recientes discursos internacionales académicos y profesionales en la pedagogía de la danza clásica y contemporánea.</t>
  </si>
  <si>
    <t>Brindar homenaje a las mujeres  destacando sus valores y conocimientos. En las áreas de las artes visuales y crear un dialogo entre ellos.</t>
  </si>
  <si>
    <t>Socializar entre directores los logros de nuestras formación académica.</t>
  </si>
  <si>
    <t>Dar seguimiento al desarrollo de las academias/escuelas en el plan de estudio, supervisión del personal y condiciones físicas.</t>
  </si>
  <si>
    <t>Enriquecer la experiencia y los estudios de todos nuestros alumnos participantes.</t>
  </si>
  <si>
    <t xml:space="preserve"> (2) sillas rotatorias, (2) sillas de oficina (1) Laptop, (1) Printer scan jet pro, (1) computadora desktop, (2) trituradora de papel, (2) batas blancas de laboratorio manga larga, guantes de látex desechable, mascarillas quirúrgicas azules, (6) conjunto de capas de agua para mensajeros con pantalones.</t>
  </si>
  <si>
    <t>Enero- Diciembre</t>
  </si>
  <si>
    <t>pintura</t>
  </si>
  <si>
    <t>Cantidad de vehículos adquiridos o recibidos en donación para conformación de flotilla DGBA.</t>
  </si>
  <si>
    <t>Enero- diciembre</t>
  </si>
  <si>
    <t>Control del servicios de mantenimiento preventivo a plantas eléctricas de la DGBA y dependencia, por horas de uso o tiempo transcurrido.</t>
  </si>
  <si>
    <t xml:space="preserve">Diagnóstico y plan con las necesidades para ofrecer mantenimiento correctivo y preventivo a las plantas eléctricas.       </t>
  </si>
  <si>
    <t>Enero - diciembre</t>
  </si>
  <si>
    <t>Cantidad de servicios de mantenimiento a plantas eléctricas.</t>
  </si>
  <si>
    <t>Mantenimiento ascensor Sede</t>
  </si>
  <si>
    <t>Enero -Diciembre</t>
  </si>
  <si>
    <t>Porcentaje (%) de  materiales a recibir</t>
  </si>
  <si>
    <t>Porcentaje (%) de articulo a recibir</t>
  </si>
  <si>
    <t>Contratación servicios de fumigación y control de plagas para jardines y planta física Sede y dependencia.</t>
  </si>
  <si>
    <t>Salvaguarda la propiedad de los siniestros y eventos naturales</t>
  </si>
  <si>
    <t>Media</t>
  </si>
  <si>
    <t>Procesos de contaminación, plagas, malos olores, condiciones de insalubridad</t>
  </si>
  <si>
    <t xml:space="preserve">Limitaciones en las evaluaciones de los estudiantes, falta de entusiasmo en la  presentaciones, talleres, y graduaciones </t>
  </si>
  <si>
    <t xml:space="preserve"> Instalación Sistema de Seguridad integral para el Palacio de Bellas Artes, el Conservatorio Nacional de Música, Edificio de las Escuelas y el parqueo de la cede.</t>
  </si>
  <si>
    <t xml:space="preserve">Diagnóstico y plan con las necesidades para instalar un sistema de seguridad integral en la Sede de la DGBA, Edificio de las Escuelas, Conservatorio Nacional de Música, escuela de Bellas Artes de Santiago y parqueo.  Estimar costo y tiempo de obras o o trabajos a realizar. </t>
  </si>
  <si>
    <t>Adquisición  de equipos y mobiliarios por áreas para determinar una mejor distribución según las necesidades de los espacios.</t>
  </si>
  <si>
    <t>Aires acondicionados, bebederos, abanicos de techo y de pared, pedestal, neverita, microonda, estufa eléctrica</t>
  </si>
  <si>
    <t>Reparaciones , mantenimiento y acondicionamiento de áreas</t>
  </si>
  <si>
    <t>cantidad de mantenimiento realizado y área remozada.</t>
  </si>
  <si>
    <t>Adquisición de ascensor para la sede</t>
  </si>
  <si>
    <t>1) Elaborar un diagnóstico y plan con las necesidades para reparar y dar mantenimiento a los ascensores de la DGBA. 2)Estimar costos y tiempo de obras o trabajos a realizar. 3) Supervisar los trabajos realizados. 4) Elaborar informe de trabajos realizados. NOTA: Esta actividad podrá ser valorada en su cumplimiento siempre y cuando existan fondos disponibles.</t>
  </si>
  <si>
    <t>Porcentaje (%) de evitar riesgo de propagación de bacteria y trasmisor de mosquitos</t>
  </si>
  <si>
    <t>Adquisición de póliza de seguro para el Palacio de Bellas Artes</t>
  </si>
  <si>
    <t>Planificación de un conjunto de prevenciones, por incendio, gasto medico, incendio y explosión, huracanes , daño por energía eléctricas, daño a los empleados, daño de la parte interna y externa, entre otros.</t>
  </si>
  <si>
    <t>Adquirir el servicio para la prevención  de un riesgo o de sus consecuencias</t>
  </si>
  <si>
    <t>Porcentaje (%) de  beneficio, soporte del contrato y persona asegurada</t>
  </si>
  <si>
    <t>Prevención  de un riesgo o de sus consecuencias</t>
  </si>
  <si>
    <t>Adquisición de materiales de limpieza para la sede y sus dependencias.</t>
  </si>
  <si>
    <t xml:space="preserve">Desactualización de los conocimientos y falta de preparación del personal, dando contraste a la falta de interés por los estudiante </t>
  </si>
  <si>
    <t xml:space="preserve">Realización de un programa de talleres de formación introducción a la danza contemporánea abierto al público </t>
  </si>
  <si>
    <t>TOTALES RD$</t>
  </si>
  <si>
    <t xml:space="preserve">Protocolos y Eventos </t>
  </si>
  <si>
    <r>
      <rPr>
        <b/>
        <sz val="9"/>
        <color theme="1"/>
        <rFont val="Verdana"/>
        <family val="2"/>
      </rPr>
      <t xml:space="preserve">TESORERIA - </t>
    </r>
    <r>
      <rPr>
        <sz val="9"/>
        <color theme="1"/>
        <rFont val="Verdana"/>
        <family val="2"/>
      </rPr>
      <t xml:space="preserve">      Controlar y Custodiar los recursos financieros  (Ingresos y Egresos ) recibidos en la Institución, así como otros bienes adquiridos por la DGBA</t>
    </r>
  </si>
  <si>
    <t>Analizar los expedientes para la elaboración y emisión de Cheques de Suplidores y/o Servicios de la DGBA</t>
  </si>
  <si>
    <t>Elaboración de los recibos de ingresos por arrendamientos de las diferentes salas y espacios de la DGBA, por eventos presentados.</t>
  </si>
  <si>
    <t>Realizar informe a la Dirección Administrativa y financiera cada mes de las actividades desarrolladas</t>
  </si>
  <si>
    <t>Material gastable de Oficina</t>
  </si>
  <si>
    <t>La realización de los informes mensuales y la revisión de los procesos de auditoria que permitan tener información certera sobro los fondos recibido, de los recursos por los diferentes conceptos,  y una custodia inquebrantable de los recursos</t>
  </si>
  <si>
    <t xml:space="preserve">Materiales Gastables de Oficina, Ficheros de Control de Inventario, etiquetadores, </t>
  </si>
  <si>
    <t>El incumplimiento de las disposiciones normativas, podrían traer como consecuente la distracción de los bienes adquiridos por la institución, el maltrato y uso inadecuada de los bienes, uso de los bienes públicos en temas personales</t>
  </si>
  <si>
    <t xml:space="preserve">La realización de inventarios periódicos, etiquetar todos los bienes muebles e inmuebles de la institución,  velar por el cumplimiento de las normativas, dar uso adecuado a los bienes </t>
  </si>
  <si>
    <t>Conservatorio Nacional de Música</t>
  </si>
  <si>
    <t>XVI Festival  Clarinetísimo (Dirigido a estudiantes de clarinete de todos los niveles para el estudio y difusión de este instrumento con la participación de invitados internacionales)</t>
  </si>
  <si>
    <t xml:space="preserve">Marzo </t>
  </si>
  <si>
    <t>Boleto Aéreo</t>
  </si>
  <si>
    <t>Hospedaje (3) incluyendo desayuno y cena.</t>
  </si>
  <si>
    <t>Brindis</t>
  </si>
  <si>
    <t>ENDANZA</t>
  </si>
  <si>
    <t xml:space="preserve">Abril/Junio </t>
  </si>
  <si>
    <t>(20 gaffer tape, espejos y 6 abanicos. luces para salón ensayos</t>
  </si>
  <si>
    <t>Vestuarios y arreglos</t>
  </si>
  <si>
    <t xml:space="preserve">Hospedaje y alimentación </t>
  </si>
  <si>
    <t>Espejos</t>
  </si>
  <si>
    <t>Muestra didáctica danza clásica y contemporánea</t>
  </si>
  <si>
    <t>Septiembre/Nov.</t>
  </si>
  <si>
    <t xml:space="preserve">
Refrigerios</t>
  </si>
  <si>
    <t>Concierto Fin de Año Escolar</t>
  </si>
  <si>
    <t>Decoración</t>
  </si>
  <si>
    <t>Placas de reconocimientos (5) y medallas (20)</t>
  </si>
  <si>
    <t>Banqueta piano.</t>
  </si>
  <si>
    <t>Brindar a los estudiantes un espacio para que puedan presentar sus avances en los estudios de música</t>
  </si>
  <si>
    <t>Mayo</t>
  </si>
  <si>
    <t>Refrigerio</t>
  </si>
  <si>
    <t>Concierto Santa Cecilia</t>
  </si>
  <si>
    <t xml:space="preserve">Ofrecer un concierto con todos los estudiantes en  homenaje al día de la Santa Cecilia patrona de la música </t>
  </si>
  <si>
    <t>Decoración artículos ferreteros ( espejos, 50 luces led)</t>
  </si>
  <si>
    <t>25 atriles</t>
  </si>
  <si>
    <t>Impresiones (bajantes, afiches, catálogos)</t>
  </si>
  <si>
    <t>Brindar a los estudiantes un espacio para que puedan presentar sus avances en los estudios de Música.</t>
  </si>
  <si>
    <t>Decoración navideña</t>
  </si>
  <si>
    <t>Impresos</t>
  </si>
  <si>
    <t>Artículos ferreteros (Humidificadores, paneles aislantes de sonido, paneles led para iluminación)</t>
  </si>
  <si>
    <t xml:space="preserve"> Escuela Nacional de Artes Visuales.</t>
  </si>
  <si>
    <t>Jornada de trabajo dentro de la zona colonial y dentro de la escuela. La escuela pueda tener una acercamiento con la comunidad.</t>
  </si>
  <si>
    <t>Abril - Mayo</t>
  </si>
  <si>
    <t>30 Caballetes y 30 taburetes y 6 mesas para mostrar trabajos.</t>
  </si>
  <si>
    <t>Materiales : 80 pinceles de diferentes tamaños, 100 bastidores 20x30s, 100 estuches lápices de colores, 65 cuchillas, 50 tijeras, 20 borras blancas,60 cajas lápices de grafito 5B,6B, 7B y 8B 10 maskin tape, 1 rollo papel manilla</t>
  </si>
  <si>
    <t>10 galones de pintura rojo, blanco 50, amarillo, azul</t>
  </si>
  <si>
    <t>25 planchas de playwood 1/4 pulgadas para tableros de dibujo con cortes</t>
  </si>
  <si>
    <t>Impresos (bajantes, programa mano, afiches)</t>
  </si>
  <si>
    <t>Refrigerios</t>
  </si>
  <si>
    <t>Impresos (bajantes, catálogos, camisetas, afiches etc.)</t>
  </si>
  <si>
    <t>Realizar exposición de sus mejores trabajos.</t>
  </si>
  <si>
    <t>Placas de reconocimiento (3)</t>
  </si>
  <si>
    <t>DEFAE</t>
  </si>
  <si>
    <t>Apertura del Año Escolar</t>
  </si>
  <si>
    <t>Dar a conocer los resultados obtenidos en el año escolar y las metas para este nuevo año.</t>
  </si>
  <si>
    <t>Impresos (bajantes, invitaciones etc.)</t>
  </si>
  <si>
    <t>Refrigerios y picaderas</t>
  </si>
  <si>
    <t>Alquiler de audiovisuales (plasmas, proyector, pantalla, micrófonos, tarima, luces)</t>
  </si>
  <si>
    <t>Uniformes niños/as</t>
  </si>
  <si>
    <t>Alquiler de audiovisuales</t>
  </si>
  <si>
    <t>Placa de Reconocimiento (3)</t>
  </si>
  <si>
    <t>Sept - Dic</t>
  </si>
  <si>
    <t>Embalaje de las artes (papel, plástico de burbuja, plancha de espumas, cartón, papel kraft y fill)</t>
  </si>
  <si>
    <t>Certificados y placa de reconocimiento</t>
  </si>
  <si>
    <t>Brindis apertura</t>
  </si>
  <si>
    <t>Impresos (catálogos, bajantes, vinyl de corte, postales, etc.)</t>
  </si>
  <si>
    <t>Monitor interactivo con su base de 75 pulgs</t>
  </si>
  <si>
    <t>Montaje (paneles con luces, pintura, papel cartón, pegamento)</t>
  </si>
  <si>
    <t>Capacitación de los  docentes de las escuelas y/o academias de Bellas Artes</t>
  </si>
  <si>
    <t>Capacitar al docente para seguir fortaleciendo los conocimientos  y así mejorar de manera continua los servicios brindados, y garantizar el cumplimiento del plan de estudio. (16 maestros para impartir la capacitación.)</t>
  </si>
  <si>
    <t>Enero/Dic</t>
  </si>
  <si>
    <t>Material Gastable</t>
  </si>
  <si>
    <t>Hospedaje incluye desayuno y cena</t>
  </si>
  <si>
    <t>De 3 a 4 personas por visitas
Viáticos</t>
  </si>
  <si>
    <t>Almuerzo para niños/as y docentes (115 diariamente)</t>
  </si>
  <si>
    <t>Camisetas 200</t>
  </si>
  <si>
    <t>90 sillas sin brazos</t>
  </si>
  <si>
    <t>Servicio de grabación y edición</t>
  </si>
  <si>
    <t>Decoración de Set (alquileres tarima, sillón (2) luces, escenografía, sillas, mesas.)</t>
  </si>
  <si>
    <t>Alquiler cámaras de filmación</t>
  </si>
  <si>
    <t>Impresión (carpetas, camisetas, gafetes, postales, back panel con armazón, totem, señalizaciones)</t>
  </si>
  <si>
    <t>Router y micrófonos</t>
  </si>
  <si>
    <t xml:space="preserve">Tableta </t>
  </si>
  <si>
    <t>Celebración del Día del Músico. Evento para festejar el día del Músico, reconociendo  la trayectoria de algunos de nuestros maestros</t>
  </si>
  <si>
    <t>Refrigerios y picadera invitados</t>
  </si>
  <si>
    <t>Confección de tarima para director</t>
  </si>
  <si>
    <t>Transporte</t>
  </si>
  <si>
    <t>Murales informativos y cajas plásticas con tapas</t>
  </si>
  <si>
    <t>Placas de reconocimientos (5)</t>
  </si>
  <si>
    <t>Revisión Curricular. Mesa de trabajo con especialistas para la revisión plan curricular  del reglamento de la formación artística  especializada</t>
  </si>
  <si>
    <t>Impresión de libro 300 aprox
Diagramación ($25,000.00)
Brindis para consultores y personal de apoyo ($50,000.00)</t>
  </si>
  <si>
    <t xml:space="preserve">Cantidad de conciertos presentados: Fotografías, Grabaciones, Programa de Manos. Entrega de Certificado de participación </t>
  </si>
  <si>
    <t xml:space="preserve">Coordinación oportuna de las presentaciones, mostrar los avances de aprendizaje, </t>
  </si>
  <si>
    <t>Cantidad de presentaciones folclóricas, talleres de Danzas, Talleres de Formación Artísticas</t>
  </si>
  <si>
    <t xml:space="preserve">Poco compromiso de los docentes en la aplicación de las técnicas de danzas, poco interés en los eventos a presentar </t>
  </si>
  <si>
    <t xml:space="preserve">Dinamizar los eventos y presentaciones de forma tal que se active el interés en los participantes logrando una mayor integración en los eventos  </t>
  </si>
  <si>
    <t xml:space="preserve">Estudiantes desertores de las escuela por la falta de inclusión, falta de utensilios, instrumentos musicales, maestros y docentes que incentiven el aprendizaje de nuevas técnicas musicales </t>
  </si>
  <si>
    <t xml:space="preserve">Lograr un proceso armónico entre docentes y estudiantes, adquirir los utensilios, instrumentos musicales y materiales didácticos que permitan un mejor desarrollo de los estudiantes, </t>
  </si>
  <si>
    <t>La falta de interés de las comunicades en las presentaciones, lugares y espacios que no despierten la curiosidad de los transeúntes en lo que ocurre en al entorno, la falta de creatividad y la poca motivación a la participación del evento</t>
  </si>
  <si>
    <t>Elaborar un programa activo, dinámico y entusiasta, en donde se refleje la importancia de la participación  de la comunidad en estos eventos, logrando una empatía de los transeúntes, vecinos, amigos en el evento, para salvaguardar el entorno y sus murales</t>
  </si>
  <si>
    <t>No tener las escuelas y academias apta para la apertura del año escolar, infraestructuras inadecuadas</t>
  </si>
  <si>
    <t>Dotar a la escuelas y academias de las instrumentarías necesarias para la apertura del año escolar</t>
  </si>
  <si>
    <t xml:space="preserve">Verificar de forma constante los avances y logros de los estudiantes </t>
  </si>
  <si>
    <t>Capacitaciones Realizadas</t>
  </si>
  <si>
    <t xml:space="preserve">La falta de integración a los cursos y talleres de parte de los docentes, por la falta de una coordinación eficiente </t>
  </si>
  <si>
    <t>Elaborar un calendario de capacitaciones y que el mismo sea compartido con todos los docentes, a los fines de que cada capacitación sea agendada y se logre una mayor participación en cada taller</t>
  </si>
  <si>
    <t>Cantidad de viajes y monitoreado realizados</t>
  </si>
  <si>
    <t>La falta de seguimiento y evaluaciones en las escuelas y academias podrían ocasionar retraso en los programas de aprendizajes</t>
  </si>
  <si>
    <t>Mantener un calendario de seguimiento y monitorie de las escuelas y academias a los fines de mantener siempre un detalle de las condiciones de las escuelas</t>
  </si>
  <si>
    <t>La falta de acercamiento entre los actores y las escuelas de arte, limitando el interés de proyectar la educación artísticas</t>
  </si>
  <si>
    <t>Una experiencia motivacional, que permite la inclusión de niños, niñas y adolescentes a vivir una experiencias de integración musical, y despertar un mayor interés en las artes</t>
  </si>
  <si>
    <t xml:space="preserve">El no intercambio de ideas, y conocimientos, limitaría el crecimiento de los docentes y negaría las vivencias y experiencia de las diferentes escuelas y academias </t>
  </si>
  <si>
    <t xml:space="preserve">Mantener los encuentros con los docentes y actores del mundo artístico, a los fines de poder compartir ideas y nuevos conceptos que ayudarían a lograr mejores resultados </t>
  </si>
  <si>
    <t>Cantidad de  Músico reconocido</t>
  </si>
  <si>
    <t xml:space="preserve">La falta de reconocimiento podría ser un factor que desmotive a los músicos docentes de las escuelas y academias </t>
  </si>
  <si>
    <t>Reconocer los aportes y entrega de los músicos en su día, celebrar los logros y triunfos de cada uno, como forma de exaltar su persona y reconocer su talento</t>
  </si>
  <si>
    <t xml:space="preserve">La no actualización de los métodos de enseñanza podría ocasionar un estancamiento de los modelos de enseñanza </t>
  </si>
  <si>
    <t xml:space="preserve">Mantener una innovación de los procesos de enseñanza, actualizar los conocimientos y compartir con los docentes estos nuevos avances </t>
  </si>
  <si>
    <t>Realizar las entregas de los activos fijos comprados a los departamentos correspondientes y traslados de activos de una oficina a otra</t>
  </si>
  <si>
    <t>Realizar los cierres semestrales (al 30 de junio y al 31 de diciembre de cada año), en coordinación con la encargada de Contabilidad para ser tramitado a la DIGECOG</t>
  </si>
  <si>
    <t xml:space="preserve">Realizar la validación de los activos fijos por departamentos y oficinas dos (2) veces por año y a las dependencias una (1) ves por año </t>
  </si>
  <si>
    <t xml:space="preserve">                                                                                                                                    DEPARTAMENTO DE CONTROL DE BIENES </t>
  </si>
  <si>
    <t>Control de Bienes, Controlar y velar por los activos fijos, establecer las reglas y disposiciones que regulen los procesos para salvaguardar su integridad y uso.</t>
  </si>
  <si>
    <t xml:space="preserve">Identificar las necesidades de activos fijos por departamentos y hacer la solicitud de compra de acuerdo a la disponibilidad presupuestada para estos fines    </t>
  </si>
  <si>
    <t>DEPARTAMENTO DE CONTABILIDAD - TESORERIA</t>
  </si>
  <si>
    <t>Concierto Altagraciano</t>
  </si>
  <si>
    <t>Dieta para 80 miembros de la orquesta, director y personal de apoyo, 3,000 programas de manos. Todos cubiertos por el Banco Popular Dominicano</t>
  </si>
  <si>
    <t>Condiciones climáticas y desorganización en la logística</t>
  </si>
  <si>
    <t>Medio - Alto</t>
  </si>
  <si>
    <t>3 montajes de Tarimas, 3 transportes de instrumentos y programas de mano</t>
  </si>
  <si>
    <t>Baja asistencia de instituciones educativas.</t>
  </si>
  <si>
    <t xml:space="preserve">Medio  </t>
  </si>
  <si>
    <t>Contactar a las instituciones educativas con suficiente tiempo de antelación para que puedan organizarse y asistir al evento.</t>
  </si>
  <si>
    <t xml:space="preserve">            RD$415,000.00</t>
  </si>
  <si>
    <t xml:space="preserve">Conversatorio y Concierto dirigido a publico asistente y transmitido en vivo </t>
  </si>
  <si>
    <t>Baja participación del público o audiencia, y problemas técnicos con la transmisión.</t>
  </si>
  <si>
    <t xml:space="preserve">Medio </t>
  </si>
  <si>
    <t>Promocionar el evento a través de diferentes canales de comunicación para asegurar la asistencia, y realizar pruebas de video antes del evento.</t>
  </si>
  <si>
    <t>Un Concierto realizado, con tres directores, tres s solistas.</t>
  </si>
  <si>
    <t>Fala de preparación de los Directores jóvenes invitados</t>
  </si>
  <si>
    <t>Invitar al director joven a una reunión con el Director Titular, y asegurar una cantidad de ensayos adecuadas para preparar el concierto.</t>
  </si>
  <si>
    <t>Concierto Aniversario Bellas Artes y Coro Nacional</t>
  </si>
  <si>
    <t>Concierto realizado, abierto al publico</t>
  </si>
  <si>
    <t>Problemas logísticos o de Recursos</t>
  </si>
  <si>
    <t>Confirmar con antelación los detalles logísticos y hacer verificaciones regulares.</t>
  </si>
  <si>
    <t>Agosto 13 y 27 , Septiembre: 17 y 25 , Octubre: 1, Noviembre 12 y 26.</t>
  </si>
  <si>
    <t>RD$19,045,533.52</t>
  </si>
  <si>
    <t>Dificultad para asegurar la disponibilidad de los músicos invitados o directores, y problemas de presupuesto.</t>
  </si>
  <si>
    <t>Medio-Alto</t>
  </si>
  <si>
    <t>Confirmar las fechas con los artistas con suficiente antelación y tener planes alternativos, y planificar con anticipación el presupuesto y buscar patrocinadores o fuentes de financiación adicionales.</t>
  </si>
  <si>
    <t>Charla Pre-concierto</t>
  </si>
  <si>
    <t>El público puede no asistir debido a la falta de interés o conocimiento de la charla.</t>
  </si>
  <si>
    <t>Promocionar la charla junto con el concierto para aumentar la visibilidad y el interés del público</t>
  </si>
  <si>
    <t>Elaboración de los programas de mano del concierto " Tesoros de la Patria"</t>
  </si>
  <si>
    <t>Gestionar el contenido y diagramar el programa de mano</t>
  </si>
  <si>
    <t>Hacer entrega de los programas de mano al público asistente, a la entrada del Teatro Nacional. En estos programas de mano se encuentran plasmadas todas las informaciones concernientes al concierto a ser presentado</t>
  </si>
  <si>
    <t>23 de Abril</t>
  </si>
  <si>
    <t>800 programas de mano</t>
  </si>
  <si>
    <t>Elaboración satisfactoria de todos los ejemplares de los programas de mano y posterior entrega de los mismos a la entrada del Teatro Nacional</t>
  </si>
  <si>
    <t xml:space="preserve">Errores en el contenido del programa, y retrasos en la entrega. </t>
  </si>
  <si>
    <t>Medio -Bajo</t>
  </si>
  <si>
    <t>Revisar el contenido varias veces antes de la impresión y contar con un equipo encargado de las revisiones, y planificar con anticipación la fecha límite de entrega para evitar contratiempos..</t>
  </si>
  <si>
    <t>Elaboración de los programas de mano de los Conciertos de la Temporada Sinfónica (7 conciertos)</t>
  </si>
  <si>
    <t>13 de Agosto - 26 de Noviembre</t>
  </si>
  <si>
    <t>5,600 programas de mano</t>
  </si>
  <si>
    <t>Errores en la información o diseño, y retrasos en la entrega de programas.</t>
  </si>
  <si>
    <t>Realizar revisiones múltiples del contenido antes de la impresión y confirmar con los responsables de cada concierto. Establecer un cronograma claro con el proveedor.</t>
  </si>
  <si>
    <t>Gestionar cobertura fotográfica para el concierto Tesoros de la Patria</t>
  </si>
  <si>
    <t>Elaborar la solicitud para empezar el proceso de contratación del servicio fotográfico para el concierto "Tesoros de la Patria"</t>
  </si>
  <si>
    <t>Solicitar el servicio de cobertura fotográfica</t>
  </si>
  <si>
    <t>1 cobertura fotográfica</t>
  </si>
  <si>
    <t>La cobertura fotográfica del concierto "Tesoros de la Patria"</t>
  </si>
  <si>
    <t>El fotógrafo podría  no estar disponible.</t>
  </si>
  <si>
    <t>Confirmar la disponibilidad del fotógrafo con antelación.</t>
  </si>
  <si>
    <t>Gestionar cobertura fotográfica para los conciertos de la Temporada Sinfónica</t>
  </si>
  <si>
    <t>Elaborar la solicitud para empezar el proceso de contratación de los servicios fotográficos para los conciertos de la Temporada Sinfónica</t>
  </si>
  <si>
    <t>7 coberturas fotográficas</t>
  </si>
  <si>
    <t>La cobertura fotográfica de los conciertos de la Temporada Sinfónica</t>
  </si>
  <si>
    <t>Planificar con antelación la logística y asegurar que haya suficiente personal para cubrir todos los conciertos.</t>
  </si>
  <si>
    <t>Mantener la plantilla de la OSN, con el número óptimo de participantes.</t>
  </si>
  <si>
    <t xml:space="preserve">Enero - diciembre </t>
  </si>
  <si>
    <t>Resultados de audiciones. Autorización de Presupuesto.</t>
  </si>
  <si>
    <t>Plantilla completa según requerimiento de las obras a interpretarse durante las conciertos.</t>
  </si>
  <si>
    <t>Baja disponibilidad de músicos calificados.</t>
  </si>
  <si>
    <t>Establecer una base de datos de músicos potenciales, y o contratar con antelación para evitar contratiempos.</t>
  </si>
  <si>
    <t>Plantilla completa de la orquesta.</t>
  </si>
  <si>
    <t>Falta de preparación adecuada en los candidatos.</t>
  </si>
  <si>
    <t>Establecer criterios claros y transparentes, y o Ofrecer formación previa para los concursantes.</t>
  </si>
  <si>
    <t>Cambiar el estatus de colaboradores temporales a fijo. Seleccionar al personal idóneo para las diferentes secciones de instrumentos de la OSN.</t>
  </si>
  <si>
    <t>Riesgo de no cubrir todos los puestos necesarios</t>
  </si>
  <si>
    <t>Asegurar una adecuada planificación temporal</t>
  </si>
  <si>
    <t>No encontrar candidatos adecuados.</t>
  </si>
  <si>
    <t>Mantener un proceso de selección riguroso</t>
  </si>
  <si>
    <t>Ascenso o Movimiento de personal de personal interno de la OSN</t>
  </si>
  <si>
    <t>Mejorar y motivar el desarrollo de los colaboradores de la OSN.</t>
  </si>
  <si>
    <t>Cambiar el cargo de colaboradores. Motivar el desarrollo interno del personal de las diferentes secciones de instrumentos de la OSN.</t>
  </si>
  <si>
    <t>Enero - Julio</t>
  </si>
  <si>
    <t>Solicitar no objeción al Map, Resolver de evaluación de desempeño. Autorización de Presupuesto.</t>
  </si>
  <si>
    <t>100% de personal motivado.</t>
  </si>
  <si>
    <t>Conflictos internos por ascensos, y o descontento de colaboradores no promovidos.</t>
  </si>
  <si>
    <t>Establecer procesos de evaluación transparentes, y o fomentar la comunicación abierta y el trabajo en equipo.</t>
  </si>
  <si>
    <t>Capacitaciones</t>
  </si>
  <si>
    <t>Talleres sobre técnicas de interpretación (Masterclass), gestión del tiempo y habilidades interpersonales.</t>
  </si>
  <si>
    <t>Mejorar competencias del personal en diversas áreas, para desarrollo profesional.</t>
  </si>
  <si>
    <t>4 Capacitaciones, 30 participantes por evento</t>
  </si>
  <si>
    <t>100% de asistencia y evaluación positiva en encuestas.</t>
  </si>
  <si>
    <t>Baja participación de los colaboradores.</t>
  </si>
  <si>
    <t>Planificar capacitaciones basadas en las necesidades reales, e o incentivar la participación con premios o reconocimiento.</t>
  </si>
  <si>
    <t>Uniformes</t>
  </si>
  <si>
    <t>Uniformidad y presentación del personal</t>
  </si>
  <si>
    <t xml:space="preserve">Enero-Julio </t>
  </si>
  <si>
    <t>100 polo shirts bordados con el logo de OSN</t>
  </si>
  <si>
    <t xml:space="preserve">Entrega de uniformes al 100% de los colaboradores de la Oficina. </t>
  </si>
  <si>
    <t>No cumplir con las expectativas de los colaboradores, y fallas en la calidad de los materiales.</t>
  </si>
  <si>
    <t>Seleccionar proveedores confiables, y garantizar calidad y comodidad de los uniformes.</t>
  </si>
  <si>
    <t>Talleres de Team Building</t>
  </si>
  <si>
    <t>Actividades grupales para fortalecer las relaciones interpersonales.</t>
  </si>
  <si>
    <t>Mejorar la cohesión y el trabajo en equipo.</t>
  </si>
  <si>
    <t>Marzo y Diciembre</t>
  </si>
  <si>
    <t xml:space="preserve">Contratación de expertos en team building para guiar las actividades. Alquiler de un lugar adecuado para realizar las actividades. </t>
  </si>
  <si>
    <t>95% de satisfacción y 100% de motivación en el personal de la OSN. !00% de asistencia de personal.</t>
  </si>
  <si>
    <t>Fracaso en la integración del equipo</t>
  </si>
  <si>
    <t>Establecer metas claras para los talleres.</t>
  </si>
  <si>
    <t xml:space="preserve">ORQUESTA SINFÓNICA NACIONAL </t>
  </si>
  <si>
    <t>Exposición de artes visuales a cargo de un artista nacional o internacional, con duración de uno a dos meses; a llevarse a cabo en cualquiera de los dos niveles de la Galería Nacional, destinados para este fin.</t>
  </si>
  <si>
    <t>Serie de 3 presentaciones, en distintas provincias del país, con un Repertorio Mixto compuesto por piezas como "Simbiosis", "Aguaviva", "Cigua", "Las Salinas ", "Unicorn" y "All Human Beings".</t>
  </si>
  <si>
    <t>Fomentar y difundir las artes escénicas (danza, teatro y música) en Santo Domingo.</t>
  </si>
  <si>
    <t>Cantidad de público asistente. Cantidad de funciones realizadas.</t>
  </si>
  <si>
    <t>Mala coordinación interinstitucional y gestión de las diferentes áreas relacionadas a las presentaciones artísticas en Salas DGBA.</t>
  </si>
  <si>
    <t>Concierto de la Orquesta Sinfónica Nacional, en Conmemoración y Celebración del día de la Altagracia, Patrona Pueblo Dominicano, a celebrarse en la Basílica de Higüey.</t>
  </si>
  <si>
    <t>Celebración Religiosa</t>
  </si>
  <si>
    <t>Concierto realizado con la participación de Orquesta Sinfónica Nacional y solistas invitados</t>
  </si>
  <si>
    <t>Plan de contingencias para cambiar de espacio y asegurar el cumplimiento de los detalles logísticos estén confirmados, y realizar un ensayo general o prueba de sonido para asegurar todos los detalles musicales.</t>
  </si>
  <si>
    <t>Conciertos : Didácticos Educativos</t>
  </si>
  <si>
    <t>Temporada de Conciertos Educativos, Sala Máximo Avilés Blonda del Palacio de Bellas Artes.</t>
  </si>
  <si>
    <t>Promover, difundir y masificar la labor de la orquesta Sinfónica Nacional, como máxima entidad musical de el país a escuelas, liceos, colegios y academias de música de el país. Realizar actividades musicales artísticas socialmente pertinentes con impacto en la sociedad y la comunidad estudiantil en general. Consolidar los programas educativos, para la apreciación artística que se imparten enfocados hacia la innovación educativa.</t>
  </si>
  <si>
    <t>Conversatorio  Maestro José Antonio Molina y Concierto de Cámara</t>
  </si>
  <si>
    <t>Concierto de Cámara con Orquesta reducida y Conversatorio del maestro José Antonio Molina, "La Música como Herramienta Socio Cultural en estos Tiempos" A celebrarse en el Centro León, en la ciudad de Santiago de los Caballeros.</t>
  </si>
  <si>
    <t>Promover, difundir y llevar una modalidad diferente de conciertos con orquesta reducida de Cámara. Elevar el grado académico de los integrantes de la Orquesta.</t>
  </si>
  <si>
    <t>Refrigerio y viáticos a 30 Músicos, transporte, programa de mano</t>
  </si>
  <si>
    <t xml:space="preserve">Concierto Tesoros de la Patria </t>
  </si>
  <si>
    <t>Concierto, dedicado a la Juventud Artística dominicana, dirigido por tres  jóvenes directores dominicanos y tres  jóvenes dominicanos solistas, a celebrarse en la Sala Carlos Piantini, del Teatro Nacional, Eduardo Brito</t>
  </si>
  <si>
    <t>Impulsar a los jóvenes  a alcanzar niveles de excelencia, brindándoles la oportunidad de presentarse en importantes salas , resaltando los conocimientos adquiridos durante su preparación académica musical. Contribuir a la formación integral de los estudiantes.</t>
  </si>
  <si>
    <t>1  Boleto Aéreo  Un hospedaje por 9 días. Tarimas Orquesta Sinfónica Nacional, transporte para músicos y director invitada, Grabación de Audio, Arreglos florales  Solistas y Directores, Afinador Piano, Programa de Mano y fotografía.</t>
  </si>
  <si>
    <t>Concierto Aniversario, celebración:  70 aniversario Coro Nacional , y 85 Aniversario Palacio de Bellas Artes, a celebrarse en la Sala Carlos Piantini, del Teatro Nacional, Eduardo Brito.</t>
  </si>
  <si>
    <t>Celebrar y distinguir estas dos instituciones , pilar en las artes desde la fundación de ambas.</t>
  </si>
  <si>
    <t>Tarimas Orquesta y Coro.                              Tres arreglos florales de mano, grabación de Audio, programas de mano y fotografía, dos  boletos de avión y hospedaje para dos músicos invitados, sillas coro</t>
  </si>
  <si>
    <t>Realización de Siete (7) Conciertos, con la Participación de : Directores,  solistas y músicos invitados de talla mundial, a presentarse en la Sala Carlos Piantini, del Teatro Nacional Eduardo Brito. Promover el Genero Clásico . En el ensayo general de cada Concierto, convocamos a Escuelas y Colegios de la Capital y Interior del país, donde ofrecemos una breve Charla Educativa y el mismo concierto que se presenta esa noche.</t>
  </si>
  <si>
    <t xml:space="preserve">Promover el Genero Clásico universal  y  Obras de Compositores Dominicanos y llevar al publico asistente y televidente un exquisito  y variado repertorio. Sostener e incrementar la calidad artística de la Orquesta Sinfónica Nacional, en cada una de sus presentaciones con un alto grado  de compromiso y ética profesional. </t>
  </si>
  <si>
    <t>1  Boleto Aéreo  Un hospedaje por 9 días. Tarimas Orquesta Sinfónica Nacional, transporte para músicos y director invitada, Grabación de Audio, Flores Solistas y Directores, Afinador Piano, Programa de Mano y fotografía.</t>
  </si>
  <si>
    <t>Realización de Siete (7) Conciertos de  la Temporada Otoño de la Orquesta Sinfónica Nacional, , con asistencia a casa llena, tanto la noche de el concierto, como en los ensayos generales, donde llenamos la sala con jóvenes, estudiantes de Escuelas, Colegios y Escuelas de Música. Donde ofrecemos charla educativa.</t>
  </si>
  <si>
    <t>Realización d Siete (7) Charlas de Apreciación Musical. Antes de cada concierto, los señores Margarita Miranda, Presidente de Fundación Sinfonía y sr. Eduardo Villanueva, asesor académico y artístico de Fundación Sinfonía, antes de cada concierto, comparten con el publico sobre el repertorio y compositores de la noche.</t>
  </si>
  <si>
    <t>Capacitar al publico asistente a con los conocimientos básicos para comprender el fenómeno musical</t>
  </si>
  <si>
    <t>Sonido y microfonía, tarima y dos sillas para los charlistas</t>
  </si>
  <si>
    <t>Charlas Educativas de Apreciación, diseñadas e implementadas.</t>
  </si>
  <si>
    <t>Contratación de instrumentistas para completar la  estructura organizativa interna durante las temporadas de conciertos.</t>
  </si>
  <si>
    <t xml:space="preserve"> Concursos para ingresar nuevo personal para completar la  estructura organizativa interna</t>
  </si>
  <si>
    <t>Solicitar no objeción al Map, realizar audiciones. Autorización de Presupuesto.</t>
  </si>
  <si>
    <t xml:space="preserve"> Concursos para fijar a personal temporal para completar la  estructura organizativa interna</t>
  </si>
  <si>
    <t>Contratación y/o renovación de personal en condición eventual, para completar la  estructura organizativa interna</t>
  </si>
  <si>
    <t>Radios inalámbricos para eventos</t>
  </si>
  <si>
    <t xml:space="preserve">Exhibición de fin de año
</t>
  </si>
  <si>
    <t>Compra y distribución  de uniformes para los empleados de oficina.</t>
  </si>
  <si>
    <t>No</t>
  </si>
  <si>
    <t xml:space="preserve">Gestionar la adquisición   de equipos de tecnología y comunicaciones. </t>
  </si>
  <si>
    <t>Alineación Estratégica PEI</t>
  </si>
  <si>
    <t>Objetivo  PEI</t>
  </si>
  <si>
    <t>Enero 2026 - Diciembre 2026</t>
  </si>
  <si>
    <t>Optimizar la Gestión y Difusión de las Artes</t>
  </si>
  <si>
    <t>Promover la gestión y difusión de las artes en todo el territorio nacional, a fin de propiciar la participación de la ciudadanía en actividades artísticas y de esta forma reconocer nuestros valores artísticos y culturales</t>
  </si>
  <si>
    <t>Mejora e Innovación de los Servicios</t>
  </si>
  <si>
    <t>Generar nuevas prácticas de relacionamiento, gestión y consecución de recursos, para el desarrollo constante, visibilizarían y ampliación de oferta de servicios</t>
  </si>
  <si>
    <t>Consolidar el Sistema de Formación Artística Especializada</t>
  </si>
  <si>
    <t>Robustecer el sistema de enseñanza de Bellas Artes mediante capacitaciones al personal docente y administrativo</t>
  </si>
  <si>
    <t>Fortalecer los mecanismos de capacitación y acompañamiento constante a los equipos tanto misionales como transversales, para garantizar la implementación de prácticas esenciales de crecimiento institucional</t>
  </si>
  <si>
    <t>Desarrollar en todos sus componentes el sistema de formación artística para fomentar el establecimiento de escuelas de bellas artes</t>
  </si>
  <si>
    <t>Desarrollar en todos sus componentes el sistema de formación artística para fomentar el establecimiento de escuelas de bellas artes.</t>
  </si>
  <si>
    <t>Mejorar continuamente las operaciones, gestión humana tecnológica e infraestructura, para logar el acceso de la ciudadanía a servicios de calidad y por ende de gran valor público</t>
  </si>
  <si>
    <t>Mejorar continuamente las operaciones, gestión humana tecnológica e infraestructura, para logar el acceso de la ciudadanía a servicios de calidad y por ende de gran valor público.</t>
  </si>
  <si>
    <t xml:space="preserve"> Fortalecimiento Institucional</t>
  </si>
  <si>
    <t xml:space="preserve">Factores de Probabilidad </t>
  </si>
  <si>
    <t xml:space="preserve">Riesgos - Causas </t>
  </si>
  <si>
    <t>Generar nuevas prácticas de relacionamiento, gestión y consecución de recursos, para el desarrollo constante, visibilizarían y ampliación de oferta de servicios.</t>
  </si>
  <si>
    <t xml:space="preserve">Los riesgos legales son aquellas acciones que enfrenta una institución relacionados con asuntos legales. Este generalmente es el resultado del incumplimiento e inobservancia de las leyes, reglas y regulaciones que nos confieren. </t>
  </si>
  <si>
    <t>Mantenerlos actualizados con las regulaciones emanadas por los entes y órganos del estado</t>
  </si>
  <si>
    <t>Asegurar que los procesos de compras institucionales se realicen conforme al marco legal vigente, garantizando la transparencia, legalidad y correcta aplicación de las normativas que rigen las contrataciones públicas.</t>
  </si>
  <si>
    <t>Elaborar y revisar contratos de alquiler de las salas y espacios de la DGBA para presentaciones y espectáculos artísticos.</t>
  </si>
  <si>
    <t>Garantizar la formalización jurídica adecuada y transparente de los contratos de uso de los espacios institucionales, velando por el cumplimiento de las disposiciones legales, la protección de los intereses de la DGBA y el desarrollo ordenado de las actividades culturales.</t>
  </si>
  <si>
    <t xml:space="preserve">Garantizar la disponibilidad, organización y actualización permanente del marco normativo institucional, a fin de facilitar su consulta y respaldar eficazmente los procesos jurídicos y administrativos.
</t>
  </si>
  <si>
    <t>Ejecutar, coordinar y dar seguimiento a los procesos judiciales y trámites legales en los que la institución tenga interés o sea parte, garantizando una representación jurídica eficiente, conforme a los principios de legalidad, debido proceso y defensa institucional.</t>
  </si>
  <si>
    <t>Ser pasibles de demandas, sanciones, proceso prolongados en los tribunales.</t>
  </si>
  <si>
    <t>Contratar servicios notariales para autenticar y certificar todos los documentos legales importantes de la Institución.</t>
  </si>
  <si>
    <t>Garantizar la validez legal y autenticidad de los documentos institucionales mediante su debida certificación notarial.</t>
  </si>
  <si>
    <t>Gestionar de manera eficiente y conforme al marco legal vigente los servicios de alguaciles, a fin de garantizar la ejecución oportuna de actos jurídicos y diligencias administrativas.</t>
  </si>
  <si>
    <t xml:space="preserve">Garantizar acceso a la información pública y transparencia </t>
  </si>
  <si>
    <t>Mantener información institucional actualizada y disponible</t>
  </si>
  <si>
    <t>Certificación obtenida  de la Nortic A-3-2014</t>
  </si>
  <si>
    <t xml:space="preserve"> Mejorar la modernizar los portales institucionales </t>
  </si>
  <si>
    <t>Fortalecimiento Instituciona</t>
  </si>
  <si>
    <t xml:space="preserve">  Promover la integridad y la ética institucional</t>
  </si>
  <si>
    <t xml:space="preserve">Fomentar relaciones estratégicas y recíprocas con esas instituciones. </t>
  </si>
  <si>
    <t>Enero a diciembre 2026</t>
  </si>
  <si>
    <t>Material gastable de oficina</t>
  </si>
  <si>
    <t>Gestionar  reuniones con instituciones nacionales, públicas y privadas, de acuerdo con los intereses y necesidades de la institución en materia de RRII</t>
  </si>
  <si>
    <t>Sentar  las bases en  la gestión de acuerdos  interinstitucionales</t>
  </si>
  <si>
    <t xml:space="preserve"> Material gastable de oficina</t>
  </si>
  <si>
    <t>Elaboración informes de gestión trimestrales.</t>
  </si>
  <si>
    <t>Dar seguimiento al cumplimiento de la planificación estratégica y operativa y contribuir a la valoración de logros, basada en las evidencias</t>
  </si>
  <si>
    <t>Marzo, junio, septiembre y diciembre 2026</t>
  </si>
  <si>
    <t>Mejorar las operaciones, gestión humana tecnología e investigación, para más acceso de la ciudadanía a servicio de calidad</t>
  </si>
  <si>
    <t>Coordinación del 95% reuniones  con embajadas y organismos  internacionales, según la planificación del Despacho de la Directora General.</t>
  </si>
  <si>
    <t>Gestionar y participar en  reuniones  con embajadas y organismos  internacionales</t>
  </si>
  <si>
    <t>Porcentaje 95 % de  participación en la coordinación de encuentros con embajadas y organismos  internacionales para fomentar relaciones estratégicas y recíprocas,  logrado</t>
  </si>
  <si>
    <t>Fortalecer los mecanismos de capacitación y acompañamiento a los equipos misionales y transversales para garantizar la implementación de prácticas esenciales para el crecimiento institucional</t>
  </si>
  <si>
    <t>Coordinación del 90%  reuniones con instituciones nacionales, públicas y privadas</t>
  </si>
  <si>
    <t xml:space="preserve">Coordinación del 90% de los   acuerdos interinstitucionales  de acuerdo con la planificación estratégica de la institución </t>
  </si>
  <si>
    <t>Coordinar  acuerdos interinstitucionales siguiendo los lineamientos trazados desde el Despacho de la DGBA  y actuar como enlace para la ejecución de esos acuerdos</t>
  </si>
  <si>
    <t xml:space="preserve">  Porcentaje 90% de acuerdos interinstitucionales  de la DGBA, coordinados.</t>
  </si>
  <si>
    <t xml:space="preserve">Enlace Diplomático Institucional, en el 95% de las actividades con embajadas </t>
  </si>
  <si>
    <t>Actuar como enlace en las relaciones entre la DGBA y las embajadas dominicanas acreditadas en el exterior y  extranjeras acreditadas en el país</t>
  </si>
  <si>
    <t>Porcentaje 95 % de atención y seguimiento a las gestiones con embajadas, por las vías establecidas (MIREX Y MINC)</t>
  </si>
  <si>
    <t>Porcentaje 100% de Informes  trimestrales de gestión  elaborados.</t>
  </si>
  <si>
    <t>Establecer la metodología a utilizarse para el levantamiento, evaluación y registro de los
Bienes que conforman la institución, siguiendo las normas y procedimientos
para salvaguardar la incorporación, exclusión, reasignación y control de los bienes muebles e inmuebles</t>
  </si>
  <si>
    <t>Tener control de todos los activos fijos existentes en el Palacio de Bellas Artes y todas las dependencias de la DGBA</t>
  </si>
  <si>
    <t>Cantidad de stickers colocados y clasificados por cuentas contables</t>
  </si>
  <si>
    <t xml:space="preserve">Suplir paulatinamente y de acuerdo al presupuesto las necesidades de activos fijos bajo nuestras responsabilidades al Palacio de  Bellas Artes y todas las dependencias de la DGBA </t>
  </si>
  <si>
    <t>Solicitudes para compra de activos fijos recibidas</t>
  </si>
  <si>
    <t>Equipar a las oficinas y dependencias de activos fijos necesarios</t>
  </si>
  <si>
    <t>Las firmas como acuse de recibo de los activos recibidos</t>
  </si>
  <si>
    <t>Fortalecer los conocimientos para que los reportes de cierre podamos tramitarlos con la mejor eficiencia posible</t>
  </si>
  <si>
    <t>Remisión de reportes claros, sin retraso y sin errores</t>
  </si>
  <si>
    <t>Mantener informado a los departamentos y dependencias de los activos fijos que poseen en las oficinas bajo sus responsabilidades</t>
  </si>
  <si>
    <t>Relación de los activos fijos</t>
  </si>
  <si>
    <t>Calidad en el uso de los recursos Financieros y otros bienes de la  Institución y cantidad de informes realizados.</t>
  </si>
  <si>
    <t>Dar seguimiento a la aplicación de los controles internos establecidos.</t>
  </si>
  <si>
    <t>Mejorar continuamente las operaciones, gestión humana tecnológica e infraestructura, para lograr el acceso de la ciudadanía a servicios de calidad y por ende de gran valor público</t>
  </si>
  <si>
    <t xml:space="preserve">Pago de Compensación al Personal de Seguridad
</t>
  </si>
  <si>
    <t>Pago correspondiente al personal de seguridad militar que presta servicios en las distintas instalaciones de la institución y en sus dependencias.</t>
  </si>
  <si>
    <t>Garantizar la protección integral de las instalaciones, bienes y personas de la institución mediante la compensación oportuna y adecuada a los servicios prestados por el personal de seguridad</t>
  </si>
  <si>
    <t>Enero-Diciembre, 2026</t>
  </si>
  <si>
    <t>34 militares distribuidos en turnos rotativos durante 12 meses, cubriendo  turnos diarios los 7 días de la semana (los turnos según programa de distribución de vigilancia)</t>
  </si>
  <si>
    <t>Tener asegurada el 100% de la vigilancia de la institución y sus dependencias, garantizando la cobertura total de los turnos de seguridad y evitando incidentes o reportes durante todo el mes.</t>
  </si>
  <si>
    <t>Mantener personal de reserva y reforzar comunicación del área de seguridad. Establecer control diario de asistencia y supervisión continua</t>
  </si>
  <si>
    <t>Pago por Horas Laborales Adicionales (horas extras)</t>
  </si>
  <si>
    <t>Compensar de manera justa y oportuna al personal que realiza labores extraordinarias, garantizando la continuidad de los servicios institucionales.</t>
  </si>
  <si>
    <t>Servicio de gestión de nómina (interno), recursos presupuestarios asignados para horas extras, y control de asistencia.</t>
  </si>
  <si>
    <t xml:space="preserve">Asegurar en un 100% los pagos realizados dentro del tiempo establecido de horas extras validadas y aprobadas correctamente
</t>
  </si>
  <si>
    <t xml:space="preserve">• Errores en el registro de asistencia
Falta de validación oportuna por los supervisores, error en el registro de ponche, Presupuesto insuficiente o Procesos administrativos lentos </t>
  </si>
  <si>
    <t>Concientizar  sobre la importancia del uso del sistema automatizado de control de asistencia.   Revisión mensual del presupuesto asignado. Capacitar a los encargado de reportar a los colaboradores que hagan horas adicionales a sus jornadas laboral de trabajo.</t>
  </si>
  <si>
    <t>Gestión de Pago para Personal en Período Probatorio de Ingreso a Carrera Administrativa</t>
  </si>
  <si>
    <t>Proceso de planificación, coordinación y seguimiento para garantizar el pago oportuno del personal que se encuentra en período probatorio como parte de su ingreso a la Carrera Administrativa, cumpliendo con los requisitos legales y administrativos establecidos por la normativa vigente de Función Pública.</t>
  </si>
  <si>
    <t>Asegurar el registro presupuestario y la disponibilidad de fondos necesarios para el pago puntual del personal que se encuentra en etapa probatoria, con miras a su eventual ingreso a la Carrera Administrativa, fortaleciendo así la gestión del talento humano institucional.</t>
  </si>
  <si>
    <t xml:space="preserve">100 % del personal en período probatorio pagado sin retrasos. 
</t>
  </si>
  <si>
    <t>Falta de previsión presupuestaria para el pago de este personal. Retrasos en los procesos administrativos de ingreso y registro. Omisión en la inclusión del personal en la nómina correspondiente. Cambios o interpretaciones restrictivas en la normativa de carrera administrativa en base a una nueva resolución.</t>
  </si>
  <si>
    <t>Pago de Indemnización por Termino de Relación Laboral</t>
  </si>
  <si>
    <t>Gestión del proceso de pago de indemnización al personal desvinculado conforme a las normas laborales de Función Pública vigentes.</t>
  </si>
  <si>
    <t>Garantizar el cumplimiento de los compromisos legales e institucionales con el personal desvinculado mediante el pago oportuno y justo de sus indemnizaciones</t>
  </si>
  <si>
    <t>100 % de colaboradores de casos de desvinculación reciban o sean indemnizados conforme a ley de Función Pública.</t>
  </si>
  <si>
    <t>Pago de Vacaciones No Disfrutadas</t>
  </si>
  <si>
    <t>Pago correspondiente a los días de vacaciones acumulados y no disfrutados por los colaboradores ya sea por salida institucional o razones personales debidamente justificadas.</t>
  </si>
  <si>
    <t xml:space="preserve">Garantizar el reconocimiento y pago efectivo de los derechos laborales adquiridos de los colaboradores por concepto de vacaciones no disfrutadas al momento de una desvinculación de la institución.
</t>
  </si>
  <si>
    <t>que el 100% de colaboradores desvinculados, ya sea por salida institucional o razones personales debidamente justificadas, reciban el pago de vacaciones no disfrutadas</t>
  </si>
  <si>
    <t>Expedientes incompletos o desactualizados. Demora en los cálculos por parte de Recursos Humanos. Falta de disponibilidad de fondos.</t>
  </si>
  <si>
    <t>Verificación y actualización periódica de los historiales de vacaciones. Capacitación al personal técnico sobre cálculo de prestaciones laborales. Coordinación anticipada con la Dirección Financiera para la programación del pago.</t>
  </si>
  <si>
    <t>Planificación Presupuestaria para la Contratación de Personal Eventual o Jornalero</t>
  </si>
  <si>
    <t xml:space="preserve">Gestión y planificación del presupuesto institucional destinado a la contratación de personal eventual o jornalero para cubrir necesidades operativas, administrativas o proyectos especiales, garantizando el cumplimiento de las funciones sin afectar la carga laboral del personal fijo.
</t>
  </si>
  <si>
    <t>Asegurar la disponibilidad de recursos económicos para la contratación oportuna de personal eventual o jornalero, en función de las necesidades institucionales, operativas o estacionales que lo requieran.</t>
  </si>
  <si>
    <t>Insuficiencia presupuestaria para cubrir la demanda. Retrasos en la aprobación del presupuesto o procesos administrativos. Dificultad para encontrar perfiles adecuados en el corto plazo. Rotación constante de personal eventual por condiciones externas.</t>
  </si>
  <si>
    <t>Elaboración anticipada del plan de necesidades de personal por áreas. Gestión oportuna de la inclusión del renglón presupuestario ante las instancias correspondientes. Crear una base de datos de perfiles disponibles para contrataciones rápidas. Coordinar con Dirección Administrativa  y Depto. de  Planificación para la disponibilidad de fondos.</t>
  </si>
  <si>
    <t>Proceso de reclutamiento, selección y/o concursos públicos para la contratación de nuevos empleados acorde a lo establecido en las normas de Función Pública,  que permitan completar la estructura organizativa definida en la nueva planificación institucional.</t>
  </si>
  <si>
    <t>Incorporar personal calificado conforme al perfil requerido por cada puesto, garantizando la eficiencia operativa y el cumplimiento de los objetivos institucionales.</t>
  </si>
  <si>
    <t>febrero-Diciembre-2026</t>
  </si>
  <si>
    <t>Número de vacantes cubiertas en un 60%  según planificación, para que las  áreas con personal necesario puedan cumplir con los compromisos institucionales.</t>
  </si>
  <si>
    <t>Baja participación de postulantes calificados. Retrasos en los procesos administrativos o presupuestarios. Quejas por una mala selección de personal no calificado. Falta de coordinación entre las áreas involucradas.</t>
  </si>
  <si>
    <t xml:space="preserve">Mejora e Innovación en el Servicio </t>
  </si>
  <si>
    <t>enero-Dic-2026</t>
  </si>
  <si>
    <t xml:space="preserve">Software, soporte técnico. Compras de Archivos. Compras de  folders en divisiones. </t>
  </si>
  <si>
    <t>INDUCCIÓN, FORMACIÓN Y CAPACITACIÓN  A LOS COLABORADORES</t>
  </si>
  <si>
    <t>Diagnóstico de necesidades, diseño e implementación de capacitaciones, acompañamiento continuo, y evaluación de resultados para asegurar el desarrollo institucional.</t>
  </si>
  <si>
    <t>por trimestres desde enero a diciembre-2026</t>
  </si>
  <si>
    <t>Materiales didácticos (manuales, hojas de trabajo, kits, impresos, etc.). Servicios de facilitadores/consultores externos. Uso de salón o plataforma virtual. Refrigerios/logística. Papelería y útiles. Certificados de participación.</t>
  </si>
  <si>
    <t xml:space="preserve">Baja participación por conflictos de agenda u operatividad. Presupuesto insuficiente o tardanza en aprobación de fondos. Dificultad para contratar facilitadores calificados a tiempo. Fallas técnicas si es capacitación virtual. Falta de alineación entre temas impartidos y necesidades reales.
</t>
  </si>
  <si>
    <t>Almuerzo institucional para todos los colaboradores</t>
  </si>
  <si>
    <t>Organización y realización de un almuerzo institucional  a todo el personal que laboran en horario corrido de 8 a 4, incluyendo el personal de conserjería y Seguridad.</t>
  </si>
  <si>
    <t>Fomentar la integración y el bienestar  mediante un almuerzo colectivo a los colaboradores, al tiempo que contribuya, de forma puntual, a mejorar su estabilidad económica mediante la provisión gratuita de alimentos durante la jornada.</t>
  </si>
  <si>
    <t xml:space="preserve">Servicios de catering o alimentos preparados. Bebidas no alcohólicas. Utensilios desechables (vasos, platos, cubiertos, servilletas). Mesas, sillas y mantelería (si aplica). Personal de apoyo logístico
</t>
  </si>
  <si>
    <t>Al menos el 40% del personal que labora en horario corrido de 8 horas diaria,  obtenga mejoras en su bienestar económico.</t>
  </si>
  <si>
    <t>Problemas logísticos con el proveedor de alimentos. Inasistencias imprevistas del personal por asuntos laborales o personales. Presupuesto insuficiente o aprobado tardíamente</t>
  </si>
  <si>
    <t xml:space="preserve">Contratar con anticipación y verificar antecedentes del proveedor. Comunicar con tiempo la fecha y coordinar con los departamentos para garantizar participación. Coordinar con Finanzas la disponibilidad y aprobación oportuna de fondos </t>
  </si>
  <si>
    <t>Dotación de Uniformes Institucionales al Personal que aún no ha sido Uniformado</t>
  </si>
  <si>
    <t>Adquisición y entrega de uniformes institucionales al personal administrativo y operativo con el objetivo de fortalecer la imagen institucional, promover el sentido de pertenencia y garantizar la adecuada presentación del personal en el ejercicio de sus funciones.</t>
  </si>
  <si>
    <t>Proveer uniformes institucionales a los colaboradores  que aún no ha sido Uniformado para contribuir con su adecuada presentación, reforzar la identidad institucional y fomentar el bienestar laboral.</t>
  </si>
  <si>
    <t>Marzo-septiembre-2026</t>
  </si>
  <si>
    <t>Que el 50 % de colaboradores que faltan por dotar reciban los uniformes. Que el 80% de la Cantidad de uniformes  Planificados se ejecute.</t>
  </si>
  <si>
    <t>Retrasos en el proceso de licitación o compra. Problemas con el proveedor (tallas incorrectas, calidad deficiente, incumplimiento de plazos). Presupuesto insuficiente o recorte de fondos asignados.</t>
  </si>
  <si>
    <t>Elaborar y aprobar con tiempo el pliego de condiciones y cronograma de compras. Incluir cláusulas de penalización por incumplimiento en el contrato con el proveedor. Realizar supervisión técnica del proceso de confección/entrega. Asegurar la disponibilidad presupuestaria desde el inicio del proceso.</t>
  </si>
  <si>
    <t>Dotación de Carnets Institucionales</t>
  </si>
  <si>
    <t>Planificar, gestionar y ejecutar la emisión de carnets institucionales con fotografía y código de seguridad para todo el personal que aún no posee identificación oficial, garantizando control de acceso, seguridad y fortalecimiento de la imagen institucional.</t>
  </si>
  <si>
    <t>Entregar carnets válidos y actualizados al 100 % del personal pendiente, fortaleciendo la seguridad interna, la identificación rápida de colaboradores y la confianza de los usuarios externos.</t>
  </si>
  <si>
    <t>Cantidad de insumo para 300 colaboradores de nuevo ingreso. Tarjeta PVC con chip/código QR. Tintas de impresión de varios colores.</t>
  </si>
  <si>
    <t>Servicio de Catering para Celebraciones Institucionales y Capacitaciones de la Dirección de Recursos Humano</t>
  </si>
  <si>
    <t>Provisión de servicios de catering (refrigerios, almuerzos o bocadillos) durante la realización de actividades conmemorativas y celebrativas como el Día de las Madres, Día de los Padres, Día de las Secretarias, Encuentro Familiar, Cierre de Año, así como en las jornadas de capacitación desarrolladas por esta Dirección. Esta acción busca fomentar el bienestar, integración y motivación del personal institucional.</t>
  </si>
  <si>
    <t>Apoyar la ejecución de actividades conmemorativas y formativas mediante la dotación oportuna de alimentos y bebidas, fortaleciendo el clima laboral, la motivación del personal y el aprovechamiento de las capacitaciones institucionales.</t>
  </si>
  <si>
    <t>Al menos un 85 % de la Cantidad de eventos realizados reciban el  servicio de catering disponible o requerido. Que el Porcentaje de satisfacción del personal en relación al servicio brindado sea en un 100% y que número de actividades cuenten con la  presencia completa de participantes esperados.</t>
  </si>
  <si>
    <t>Retrasos o incumplimiento del proveedor de catering. Variación en la cantidad de asistentes el día del evento. Limitaciones presupuestarias o retraso en la aprobación de fondos. Problemas logísticos en la entrega de los alimentos. Mal servicio por parte del proveedor seleccionado en el proceso de concurso (comida en mal estado, presentación deficiente, falta de higiene, etc.).</t>
  </si>
  <si>
    <t>Programa de Bienestar Laboral y Reconocimiento Institucional</t>
  </si>
  <si>
    <t>Mar-Nov-2026</t>
  </si>
  <si>
    <t>1 salón o espacio para actividades grupales( incluyendo mobiliarios para eventos). Materiales para dinámicas (hojas, plumones, cinta adhesiva, etc.). 1 facilitador externo o interno para las dinámicas. Reconocimientos o premios simbólicos (certificados, placas, obsequios institucionales, etc.). Refrigerios para los participantes (según cantidad de empleados. Equipo de sonido o micrófono (si aplica).</t>
  </si>
  <si>
    <t>Baja participación del personal por desmotivación. Problemas logísticos en la organización del evento. Ausencia de apoyo institucional o presupuestario. Retrasos en la adquisición de insumos o contratación de facilitador</t>
  </si>
  <si>
    <t>Coordinar la actividad con suficiente antelación y con el apoyo de los directivos o encargados para garantizar asistencia. Incluir la actividad en el POA y presupuesto institucional con tiempo. Establecer un comité organizador responsable de la logística y seguimiento. Contar con proveedores alternos para insumos o servicios requeridos. Realizar comunicación interna efectiva para motivar la participación del personal</t>
  </si>
  <si>
    <t>Planificación y realización de actividades institucional en coordinación con el Comité de Seguridad y Salud Ocupacional y el Comité de Sensibilización, enfocadas en la promoción de un ambiente laboral saludable, seguro, inclusivo y respetuoso. Las actividades incluyen charlas, jornadas de orientación, talleres, jornadas de salud, campañas educativas y acciones de concienciación dirigidas al personal.</t>
  </si>
  <si>
    <t>Fortalecer la cultura institucional  mediante la implementación de actividades conjuntas que promuevan la salud y seguridad laboral, así como la sensibilización sobre temas de inclusión, equidad, diversidad, bienestar y derechos humanos en el entorno de trabajo.</t>
  </si>
  <si>
    <t>ENERO-DICIEMBRE-2026</t>
  </si>
  <si>
    <t>Definición de un plan de trabajo anual con los comités involucrados. Promoción anticipada y efectiva de las actividades a través de medios internos. Asignación previa de recursos presupuestarios y materiales. Uso de espacios institucionales disponibles y verificación anticipada del equipo técnico. Evaluación posterior de cada actividad para identificar oportunidades de mejora</t>
  </si>
  <si>
    <t>Implementación y Capacitación en Evaluación por Competencias</t>
  </si>
  <si>
    <t>marzo-noviembre 2026</t>
  </si>
  <si>
    <t>5 jornadas de capacitación presenciales y una virtual a nivel regional y provincial. 1 manual, guía institucional o documentos en referencias de evaluación por competencias. Materiales didácticos (presentaciones, documentos, formularios). Facilidades logísticas: salón, proyector, refrigerios, etc. Honorarios de facilitadores (si se requieren)</t>
  </si>
  <si>
    <t>90 % del personal capacitado. 6  capacitaciones realizadas vs planificadas con un 95% de nivel de satisfacción de los participantes.</t>
  </si>
  <si>
    <t>Sensibilización previa sobre la importancia del modelo de Evaluación  por competencias. Elaboración de un cronograma anticipado y flexible. Reserva de presupuesto específico para capacitaciones. Acompañamiento y seguimiento de la Dirección de Recursos Humanos para garantizar la participación activa.</t>
  </si>
  <si>
    <t>Otorgamiento de Incentivo por Rendimiento Individual</t>
  </si>
  <si>
    <t>Abril-Septiembre-2026</t>
  </si>
  <si>
    <t>Evaluaciones mal aplicadas o sin evidencia objetiva. Presupuesto insuficiente. Desmotivación del personal no beneficiado</t>
  </si>
  <si>
    <t>Validación cruzada de evaluaciones por Recursos Humanos. Asignación presupuestaria anticipada. Comunicación clara sobre los criterios y objetivos del incentivo</t>
  </si>
  <si>
    <t>Entrega de Bono Anual por Desempeño a Servidores de Carrera Administrativa</t>
  </si>
  <si>
    <t>julio-diciembre, 2026</t>
  </si>
  <si>
    <t>Actualización constante de la base de datos de carrera. Auditoría interna del proceso antes de enviarlo al Ministerio de Administración Pública. Inclusión de criterios transparentes y comunicados</t>
  </si>
  <si>
    <t>Entrega de Incentivo por Cumplimiento de Indicadores Institucional.</t>
  </si>
  <si>
    <t>Pago de un incentivo económico a los colaboradores activos  por el logro del cumplimiento de una puntuación de un 80%  en el Sistema de Monitoreo de Gestión Pública Sismap.</t>
  </si>
  <si>
    <t>octubre-diciembre 2026</t>
  </si>
  <si>
    <t>Carta de solicitud de aprobación del Ministerio de Administración Pública (MAP) por haber  obtenido una calificación en el sismap de 80 puntos.</t>
  </si>
  <si>
    <t xml:space="preserve">Indicadores mal definidos o difíciles de medir. Percepción de favoritismo en la asignación del incentivo. Falta de seguimiento a las metas </t>
  </si>
  <si>
    <t>Diseño participativo y claro de los indicadores. Revisión y validación del cumplimiento por una comisión técnica. Transparencia en el proceso de asignación</t>
  </si>
  <si>
    <t>Entrega de un pago extraordinario a servidores públicos como parte de los beneficios complementarios a su salario, en reconocimiento a servicios prestados durante el año antes de finalizar el mes de diciembre.</t>
  </si>
  <si>
    <t>Motivar al personal  como reconocimiento al cumplimiento de los logros institucionales reconociendo el logro en  sus responsabilidades.</t>
  </si>
  <si>
    <t xml:space="preserve">Comunicación de aprobación por el Ministerio de Administración Pública. Nómina del personal activo. Presupuesto correspondiente a cierre del período, se identifica un remanente  que será utilizado para esos fines. Coordinación con Dirección Administrativa y Financiera.	
</t>
  </si>
  <si>
    <t xml:space="preserve">100 % de empleados que reciben la compensación en el tiempo establecido o contemplado con fin de tener una mejora en el clima laboral
</t>
  </si>
  <si>
    <t>Retrasos administrativos en la ejecución del pago. Confusión con otros incentivos o pagos regulares. Reclamos por exclusiones no justificadas . No contar con una aprobación Previa.</t>
  </si>
  <si>
    <t>Calendarización del proceso con anticipación. Revisión previa de listados o nomina por RRHH y la Dirección Administrativa y Financiera. Comunicación efectiva de aprobación  con los criterios y fechas de pago.</t>
  </si>
  <si>
    <t xml:space="preserve">
Eficientizar la gestión y difusión de las artes
</t>
  </si>
  <si>
    <t xml:space="preserve">Promover la difusión de las artes en todo el territorio nacional, a fin de propiciar la participación de la ciudadanía en actividades artísticas.
</t>
  </si>
  <si>
    <t>Diseñar e implementar dos campañas publicitarias para promover la Dirección General de Bellas Artes. Así como el diseño e impresión de un catálogo.</t>
  </si>
  <si>
    <t xml:space="preserve">Promover las actividades e imagen de la institución.   </t>
  </si>
  <si>
    <t>Campañas publicitarias diseñadas e implementadas al 100 por ciento.</t>
  </si>
  <si>
    <t>Eficientizar la gestión y difusión de las artes</t>
  </si>
  <si>
    <t xml:space="preserve">Monitorear diariamente a través de suscripciones las informaciones de los diferentes medios de comunicación escritos, digital, radiales y televisivos. </t>
  </si>
  <si>
    <t xml:space="preserve">Monitorear  los medios de comunicación tradicionales y digitales. </t>
  </si>
  <si>
    <t>Mantener actualizadas las memorias de las publicaciones concernientes a la DGBA.</t>
  </si>
  <si>
    <t>Incremento de la cantidad en informes de monitoreo a medios objetivos.</t>
  </si>
  <si>
    <t xml:space="preserve"> Poco seguimiento y  monitoreo a los medios y  escape de informaciones importantes para responder a tiempo y generar más leads.</t>
  </si>
  <si>
    <t xml:space="preserve">Bajo </t>
  </si>
  <si>
    <t>Servicio de Hosting y alojamiento de la página web de la Dirección General de Bellas Artes.</t>
  </si>
  <si>
    <t>Contratar los servicios de alojamiento de la página Web de la Dirección General de Bellas Artes.</t>
  </si>
  <si>
    <t>Hosting y alojamiento de la página web.</t>
  </si>
  <si>
    <t>Que no contemos con una página segura para que los ciudadanos estén informados de las actividades de las escuelas y compañías.</t>
  </si>
  <si>
    <t xml:space="preserve">Tener una plataforma digital a la altura de las exigencias de la comunicación de hoy. </t>
  </si>
  <si>
    <t xml:space="preserve">Fortalecimiento institucional.
</t>
  </si>
  <si>
    <t xml:space="preserve">Fortalecer los mecanismos de capacitación y acompañamiento
constante a los equipos tanto misionales como transversales
</t>
  </si>
  <si>
    <t xml:space="preserve">Consolidar la comunicación interna eficiente y motivadora que conecte con todo el personal a través de diferentes actividades (charlas, boletín institucional...) </t>
  </si>
  <si>
    <t>Mantener una comunicación efectiva con todo el personal administrativo, directores y/o encargados para fortalecer la comunicación interna institucional a fin de que las informaciones sean recibidas a tiempo y socializar las mismas.</t>
  </si>
  <si>
    <t xml:space="preserve">Lograr una comunicación efectiva a nivel interno entre los departamentos, escuelas y compañías artísticas. </t>
  </si>
  <si>
    <t>Videos internos, posters motivacionales, contratación de facilitadores.</t>
  </si>
  <si>
    <t>Lograr generar relaciones de calidad entre todos los integrantes de la  DGBA</t>
  </si>
  <si>
    <t xml:space="preserve">Fortalecimiento institucional.
</t>
  </si>
  <si>
    <t>Adquisición de equipos fotográficos, computadoras y mobiliario, bocinas, luces de ambientación.</t>
  </si>
  <si>
    <t>Compra de los equipos adecuados para las labores neurálgicas de las distintas secciones del Departamento de Comunicaciones.</t>
  </si>
  <si>
    <t>Tener equipo calificados y de alto almacenamiento.</t>
  </si>
  <si>
    <t xml:space="preserve">No contar con las herramientas necesarias, fruto de las pérdida o deterioro. </t>
  </si>
  <si>
    <t>Modernizar los recursos mobiliarios y de uso tecnológico, mediante la adquisición de equipos para las actividades protocolares,  audiovisuales y software especializado que permitan elaborar contenidos de calidad y asistencia a las actividades de Bellas Artes.</t>
  </si>
  <si>
    <t xml:space="preserve">Eficientizar la gestión y difusión de las artes
</t>
  </si>
  <si>
    <t>Promover la difusión de las artes en todo el territorio nacional, a fin de propiciar la participación de la ciudadanía en actividades artísticas.</t>
  </si>
  <si>
    <t xml:space="preserve">Difusión de los servicios y actividades de la institución en las redes sociales, a través de la contratación de agencia para tales fines.  </t>
  </si>
  <si>
    <t>Realizar publicidad contratada para la divulgación de los servicios que ofrecemos como entidad pública.</t>
  </si>
  <si>
    <t>Doce (12) promociones en redes sociales. (La periodicidad depende de la magnitud de la actividad, que pueden ser: estrenos de obras, inscripciones de nuevo ingreso, campañas)</t>
  </si>
  <si>
    <t xml:space="preserve">Mala segmentación y clasificación del target especifico (probable interesado en las artes) por ende una colocación inadecuada y sin propósito claro.   </t>
  </si>
  <si>
    <t xml:space="preserve">Logrando establecer un diseño de impacto en publicidad contratada obtendremos mayor numero de interesados y seguidores de las redes, así como promociones y premios a los seguidores constantes, pase de cortesía etc.. </t>
  </si>
  <si>
    <t xml:space="preserve">
Mejora e innovación de los servicios
</t>
  </si>
  <si>
    <t>Reconocimientos a los periodistas que cubren y publican contenidos de la DGBA.</t>
  </si>
  <si>
    <t>Entrega de certificados, obsequios y agasajos a la prensa local que cubren las fuentes de la DGBA.</t>
  </si>
  <si>
    <t>Dar un gesto de agradecimiento mediante algún obsequio a los periodistas que nos colaboran, logrando las publicaciones constantes.</t>
  </si>
  <si>
    <t>Treinta (30) reconocimientos  personalizados a determinar.</t>
  </si>
  <si>
    <t>Cantidad de eventos publicados en los medios locales.</t>
  </si>
  <si>
    <t xml:space="preserve">Mejora e innovación de los servicios
</t>
  </si>
  <si>
    <t xml:space="preserve">Generar nuevas prácticas de relacionamiento, gestión y consecución de recursos, para el desarrollo constante, visibilización y ampliación de oferta de servicios.
</t>
  </si>
  <si>
    <t>Coordinar y organizar una cantidad de eventos no limitativo. Elaborar y participar en la organización, coordinación y ejecución de actos y eventos protocolares de la institución. Elaborar los programas protocolares, ayudar en la elaboración de informes periódicos de las actividades realizadas.</t>
  </si>
  <si>
    <t>Facilitar un marco de orden y estructura en el que se puedan desarrollar acciones de forma ordenada y según un modelo preestablecido en el que los elementos participantes evolucionan según un guion.</t>
  </si>
  <si>
    <t>Cincuenta y cinco (55)  eventos proyectados.</t>
  </si>
  <si>
    <t xml:space="preserve">La no coordinación de los eventos sociales y la falta de integración en los procesos de bienestar laboral e institucional. </t>
  </si>
  <si>
    <t>Lograr una buena coordinación de la organización de los eventos sociales, y de integración  en los procesos de bienestar laboral.</t>
  </si>
  <si>
    <t>Cuatro computadora de escritorio, una de ellas con amplio almacenamiento para edición (modelo iMac 21.1) y tres PC Dell OptiPlex 3080. Un Flash V1 para cámara R8 Dos Difusores de flash V1 de uso con cabezal redondo. Un Cargador y batería de flash v1 para cámara R8. Tres baterías para drone Mini 4 Pro. Tres baterías de cámara R8. Una mochila grande para cámara de 20 pulgadas. Un bulto grande de hombro para cámara de 20 pulgadas. Una Cámara Osmo Pocket 3. Una Barra de luz LED multicolor con batería recargable. Tres baterías de tipo Serie-L/NP-F para luz LED. Un cargador múltiple para baterías de tipo Serie-L/NP-F. Un lente gran angular de montura RF 15-35 milímetros para cámara R8. Dos memorias de 128 GB, C10, U3, V90 de 300 mb de lectura y escritura. Cuatro discos duros de 8TB.</t>
  </si>
  <si>
    <t xml:space="preserve">La periodicidad, cantidad de insumos y materiales gastables dependerá de la magnitud de la actividad. Se necesita una nevera de 12 pies para uso de eventos en refrigeración de Jugos y líquidos. Seis maceteros para plantas de ambientación de espacios. Seis plantas para ambientación de espacios. Seis mesas de 96 pulgadas. Un parlante inalámbrico para utilizar en eventos. Dos micrófonos. Cuatro luces reflectoras profesional Iluminación profesional para actividades. Tres Astas. 100 Copas Mimosas y Caba. Dos cajas para copas. 40 Sillas Tiffany. Cuatro Jarrones Cristal. Un Dispensador Liquido. Tres Neveritas para Hielo. Cuatro manteles negros con bambalina. 10 manteles crema con bambalinas. Cuatro bandejas de goma. 40 Regalos para visitas de Personalidades. Un Árbol grande de Navidad. 100  Adornos de Navidad. Dos Destapadores de vino. </t>
  </si>
  <si>
    <t>Elaborar Anteproyecto de Presupuesto Institucional del año 2026 con alcance a todas las unidades organizativas y dependencias de la DGBA.</t>
  </si>
  <si>
    <t>Elaborar  y distribución del  presupuesto 2026 entre todas las áreas de DGBA .</t>
  </si>
  <si>
    <t>Es garantizar una asignación adecuada y equitativa de los recursos financieros, de manera que cada unidad pueda cumplir con sus funciones y metas específicas.</t>
  </si>
  <si>
    <t>Es planificar y organizar de manera eficiente cómo y cuándo se utilizarán los recursos financieros asignados, asegurando que los fondos se empleen de acuerdo con lo establecido en el presupuesto.</t>
  </si>
  <si>
    <t>Es asegurar un control y seguimiento adecuados de los recursos financieros. Esto permite registrar, verificar y administrar de manera eficiente las obligaciones y movimientos presupuestarios, promoviendo la transparencia, la correcta ejecución del presupuesto y el cumplimiento de las normativas financieras.</t>
  </si>
  <si>
    <t>1) Aprobar las reprogramaciones mensuales de cuotas solicitadas por las unidades organizativas y dependencias de la DGBA., para remitir a DIGEPRES.</t>
  </si>
  <si>
    <t xml:space="preserve">Es ajustar y optimizar el uso de los recursos financieros en función de las necesidades y circunstancias actuales. </t>
  </si>
  <si>
    <t>Garantizar continuidad del suministro eléctrico y proteger los equipos.</t>
  </si>
  <si>
    <t>Abril 2026 - Junio 2026</t>
  </si>
  <si>
    <t>Adquisición e Instalación de 72 baterías de gelatina ciclo Profundo y todos los materiales necesarios para la puesta en funcionamiento.</t>
  </si>
  <si>
    <t xml:space="preserve">Falla en el respaldo, daños en los equipos, bases de datos y 
pérdidas de información o daño. </t>
  </si>
  <si>
    <t>Analizar las propuestas de los diferentes ofertantes para este equipo, garantizando que el servicio adquirido sea el indicado para el buen funcionamiento de los equipos.</t>
  </si>
  <si>
    <t xml:space="preserve">Cubrir las carencias de equipos en los  departamentos de la DGBA y sus dependencias. </t>
  </si>
  <si>
    <t>Abril 2026 -Junio 2026</t>
  </si>
  <si>
    <t>Adquisición de 10 computadoras de escritorio, 3 laptops, 10 UPS, 3 impresora multifuncional con sistema de tinta continua.</t>
  </si>
  <si>
    <t xml:space="preserve">Analizar las propuestas de los diferentes ofertantes de estos equipos, para garantizar que la adquisición de los mismos es la indicada, instruir a los usuarios sobre el cuidado, uso y protección de estos equipos. </t>
  </si>
  <si>
    <t>Julio 2026 -Septiembre 2026</t>
  </si>
  <si>
    <t>Octubre 2026 -Diciembre 2026</t>
  </si>
  <si>
    <t>Adquisición de 10 computadoras de escritorio, 4 laptops, 10 UPS, 4 impresora multifuncional con sistema de tinta continua.</t>
  </si>
  <si>
    <t>Adquisición de Inversor y Baterías,  para Data Center Institucional.</t>
  </si>
  <si>
    <t>Cálculo de la capacidad necesaria, adquisición e instalación de 1 de Inversol Tecnología On-Line con 4 Baterías libre de mantenimiento.</t>
  </si>
  <si>
    <t>Para el respaldo y continuidad de los servicios del DATA Center Institucional.</t>
  </si>
  <si>
    <t>Adquisición e instalación de 1 de Inversor Tecnología On-Line con 4 Baterías libre de mantenimiento  y todos los materiales necesarios para la puesta en funcionamiento.</t>
  </si>
  <si>
    <t>Equipos informáticos, de comunicaciones y accesorios.</t>
  </si>
  <si>
    <t>Octubre 2026 -Diciembre 2027</t>
  </si>
  <si>
    <t xml:space="preserve">No suplir las necesidades y requerimientos de los usuarios, atraso en las presentaciones en las salas, dificultad de desarrollo de los espacios.  </t>
  </si>
  <si>
    <t xml:space="preserve"> Analizar las propuestas de los diferentes ofertantes de estos equipos, para garantizar que la adquisición de los mismos es la indicada, instruir a los usuarios sobre el cuidado, uso y protección de estos equipos.</t>
  </si>
  <si>
    <t>Adquisición de licencias.</t>
  </si>
  <si>
    <t>El retraso en la adquisición de las licencias puede contribuir a la aplicación de sanciones y multas contra la DGBA, dificultando el desarrollo institucional.</t>
  </si>
  <si>
    <t>Asegurar el uso de software regulado y legales, en todas las áreas  y verificar que las aplicaciones y programas utilizados en las operaciones diarias de la DGBA, cuenta con la misma.</t>
  </si>
  <si>
    <t>Renovar las licencias de software  antivirus utilizados en la DGBA y sus dependencias.</t>
  </si>
  <si>
    <t>Mantener legalmente las licencias de software antivirus.</t>
  </si>
  <si>
    <t>Julio 2026 - Septiembre 2026</t>
  </si>
  <si>
    <t>190 Licencias de WatchGuard Cytomic EPDR - 1 año.</t>
  </si>
  <si>
    <t>Capacitación Personal del Departamento de Transformación Digital.</t>
  </si>
  <si>
    <t xml:space="preserve">Fortalecer las competencias técnicas, estratégicas y humanas del personal del DTD para ejecutar con éxito iniciativas de innovación tecnológica y mejora de procesos en la organización. </t>
  </si>
  <si>
    <t>Enero 2026 -Diciembre 2026</t>
  </si>
  <si>
    <t>Certificación de los cursos y charlas realizadas.</t>
  </si>
  <si>
    <t>Comprometer la competitividad, la eficiencia operativa y el éxito de las iniciativas de cambio.</t>
  </si>
  <si>
    <t xml:space="preserve">Realizar las instalaciones del cableado de las redes, y mejoras en las estaciones adjunta a la DGBA, logrando mayor conectividad entre los usuarios y la institución. </t>
  </si>
  <si>
    <t>Gestionar el aumento de la velocidad del Internet en las Escuelas de Bellas Artes de las diferentes Provincias del País.</t>
  </si>
  <si>
    <t>Brindar un mejor servicio de internet en las dependencias de la DGBA.</t>
  </si>
  <si>
    <t>Contratación del servicio de Data y telefonía.</t>
  </si>
  <si>
    <t>Contratar los servicios de impresión de documentos. Gestión de las impresoras; incluyendo instalación y mantenimiento, así como el envío de los consumibles, realización de una consultoría previa y un soporte técnico especializado por un periodo de 6 meses.</t>
  </si>
  <si>
    <t>Enero 2026 - Marzo 2026</t>
  </si>
  <si>
    <t>Impresión en blanco y negro o a color en distintos tamaños de papel (A4, carta, oficio, etc.).</t>
  </si>
  <si>
    <t xml:space="preserve">                                                                   DEPARTAMENTO DE TRANSFORMACION DIGITAL</t>
  </si>
  <si>
    <t>Exposición de artes visuales a cargo de los estudiantes de término de la Escuela Nacional de Artes Visuales</t>
  </si>
  <si>
    <t>Apoyar y difundir los resultados de la enseñanza las artes visuales nacionales e internacionales en sus diferentes expresiones.</t>
  </si>
  <si>
    <t>Enero - Marzo 2026             Galería Nacional de Bellas Artes</t>
  </si>
  <si>
    <t>Exposición de artes visuales a cargo de un artista nacional o internacional, con duración de  dos a tres meses; a llevarse a cabo en cualquiera de los dos niveles de la Galería Nacional, destinados para este fin.</t>
  </si>
  <si>
    <t>Impulsar y difundir las artes visuales nacionales e internacionales en sus diferentes expresiones.</t>
  </si>
  <si>
    <t>Abril - Junio 2026                Galería Nacional de Bellas Artes</t>
  </si>
  <si>
    <t>Julio - Septiembre 2026          Galería Nacional de Bellas Artes</t>
  </si>
  <si>
    <t>Octubre - Diciembre 2026     Galería Nacional de Bellas Artes</t>
  </si>
  <si>
    <t>Del 27 al 30 de Marzo, 2026   Sala Máximo Avilés Blonda</t>
  </si>
  <si>
    <t>Serie de (3) presentaciones en el interior del país, segunda temporada teatral de la Compañía Nacional de Teatro.</t>
  </si>
  <si>
    <t>Febrero - Diciembre 2026    Localidades del País</t>
  </si>
  <si>
    <t>Serie de (4) presentaciones en Sala Ravelo del Teatro Nacional,  tercera temporada teatral, con repertorio oficial vigente de la Compañía Nacional de Teatro.</t>
  </si>
  <si>
    <t>Febrero y Junio, 2026                 Interior del País</t>
  </si>
  <si>
    <t>Agosto o Noviembre 2026,             Sala La Ravelo</t>
  </si>
  <si>
    <t>Serie de presentaciones, en Salas DGBA.  Primera temporada teatral</t>
  </si>
  <si>
    <t>febrero y marzo 2026                     Sala Máximo Avilés Blonda</t>
  </si>
  <si>
    <t>Serie de (8) presentaciones, en el interior del país, repertorio oficial vigente, segunda temporada</t>
  </si>
  <si>
    <t>Febrero a Junio 2026   Interior del País</t>
  </si>
  <si>
    <t>Serie de (8) presentaciones, en el interior del país, repertorio oficial vigente, tercera temporada</t>
  </si>
  <si>
    <t>Septiembre 2026             Ciudad Colonial</t>
  </si>
  <si>
    <t>Serie de (6) presentaciones, en el interior del país, repertorio oficial vigente, cuarta temporada</t>
  </si>
  <si>
    <t>Octubre y Noviembre 2026 Interior del País</t>
  </si>
  <si>
    <t>Serie de (4) presentaciones, en el territorio nacional.</t>
  </si>
  <si>
    <t>Promover y difundir el canto lírico en Santo Domingo y el interior del país.</t>
  </si>
  <si>
    <t>Febrero y Marzo 2026</t>
  </si>
  <si>
    <t>Serie de (4) presentaciones, en el interior del país, del recital lírico "El Mundo del Canto Lírico"; actividad de enfoque didáctico orientado a la apreciación estética del canto lírico.</t>
  </si>
  <si>
    <t>abril - junio 2026</t>
  </si>
  <si>
    <t>Serie de (3) presentaciones, en Salas de la DGBA y el interior del país, repertorio oficial vigente, que resalte valores universales, el favor religioso, se enaltezcan los símbolos patrios y se ponga en valor el género operístico.</t>
  </si>
  <si>
    <t>Agosto/Septiembre 2026</t>
  </si>
  <si>
    <t xml:space="preserve"> Serie de (2) presentaciones, en Salas de la DGBA, del Concierto Lirico, con motivo de los 47 años de la CLN </t>
  </si>
  <si>
    <t>octubre 2026</t>
  </si>
  <si>
    <t>Programa de formación continuo, Taller de Composición Coral y Concurso de Composición Coral, dirigido a cantantes de agrupaciones corales públicas y privadas del país. Otras actividades y talleres que se dan en el transcurso del año, también se circunscriben en el marco del Programa.</t>
  </si>
  <si>
    <t>Incentivar y difundir el canto coral en Santo Domingo y el interior del país.</t>
  </si>
  <si>
    <t>Febrero-Noviembre 2026 Palacio de Bellas Artes</t>
  </si>
  <si>
    <t>Programa de formación continuo</t>
  </si>
  <si>
    <t>Territorio Nacional</t>
  </si>
  <si>
    <t>Sala Máximo Avilés Blonda</t>
  </si>
  <si>
    <t>Noviembre 2026                  Sala Manuel Rueda</t>
  </si>
  <si>
    <t xml:space="preserve">Febrero 2026                      </t>
  </si>
  <si>
    <t xml:space="preserve">Serie de 4 presentaciones, en el mes de la Danza,  Sala Máximo Avilés Blonda del Palacio de Bellas Artes, como principal producción original de la Temporada 2026; </t>
  </si>
  <si>
    <t>Abril 2026                           Sala Máximo Avilés Blonda</t>
  </si>
  <si>
    <t>Agosto 2026                   Interior del País</t>
  </si>
  <si>
    <t xml:space="preserve">presentaciones, cierre de la última temporada año 2026,  Sala Máximo Avilés Blonda del Palacio de Bellas Artes, como principal producción original de la Temporada 2026; </t>
  </si>
  <si>
    <t>Octubre - diciembre 2026                  Sala Máximo Avilés Blonda</t>
  </si>
  <si>
    <t>Participación especial en (3) presentaciones, en Sala Máximo Avilés Blonda del Palacio de Bellas Artes.</t>
  </si>
  <si>
    <t>¿</t>
  </si>
  <si>
    <t>Febrero 2026                       Sala Máximo Avilés Blonda</t>
  </si>
  <si>
    <t>Serie de (4) presentaciones, en el interior del país, del espectáculo; con el objetivo de difundir la danza contemporánea en todo el territorio nacional.</t>
  </si>
  <si>
    <t>Abril - junio 2026                       interior del  país</t>
  </si>
  <si>
    <t>Serie de (3) presentaciones, de espectáculo, en Sala DGBA</t>
  </si>
  <si>
    <t xml:space="preserve">agosto - septiembre 2026  </t>
  </si>
  <si>
    <t xml:space="preserve">octubre - diciembre 2026  </t>
  </si>
  <si>
    <t>Serie de (3) presentaciones en Sala Manuel Rueda, en las que se difunden ritmos, costumbres y tradiciones folklóricas dominicanas.</t>
  </si>
  <si>
    <t>Febrero 2026                      Sala Manuel Rueda</t>
  </si>
  <si>
    <t>Serie de (5) presentaciones en la Sala Máximo A. Blonda, con un enfoque didáctico y educativo, orientado a la enseñanza de nuestras costumbres y tradiciones a público joven y estudiantil.</t>
  </si>
  <si>
    <t>Abril y Mayo 2026                       Sala Máximo Avilés Blonda</t>
  </si>
  <si>
    <t>Serie de (5) presentaciones en las distintas provincias del interior del país, con un enfoque didáctico y educativo, orientado a la enseñanza de nuestras costumbres y tradiciones a público joven y estudiantil.</t>
  </si>
  <si>
    <t>Serie de (3) presentaciones, en el interior del país, de los espectáculos de danza folclórica, con el objetivo de difundir ritmos, costumbres y tradiciones folklóricas en todo el territorio nacional.</t>
  </si>
  <si>
    <t>Octubre y Noviembre 2026</t>
  </si>
  <si>
    <t>Programar actividades de índole cultural-artística a realizar en cualquiera de nuestras 3 salas DGBA, Sala Manuel Rueda, Sala Máximo Avilés Blonda y Sala La Dramática.</t>
  </si>
  <si>
    <t>Enero a Diciembre 2026  Salas DGBA</t>
  </si>
  <si>
    <t>Ejecución con los productores, las actividades de índole cultural-artística realizadas en cualquiera de nuestras 3 salas DGBA, Sala Manuel Rueda, Sala Máximo Avilés Blonda y Sala La Dramática.</t>
  </si>
  <si>
    <t>Enero a Diciembre 2026</t>
  </si>
  <si>
    <t>Adquisición de una variedad de equipos del área de luminotecnia (bombillas, focos, luces LED, gelatinas, consolas, cables, adaptadores, etc.) para  eficientizar las operación de las Salas Máximo Avilés Blonda, Manuel Rueda y La Dramática; pertenecientes a la Dirección General de Bellas Artes.</t>
  </si>
  <si>
    <t>Adquisición de una variedad de equipos del área de sonido y luminotecnia (micrófonos, medusas, adaptadores, consolas, cables, pedestales, luces, etc.) para  eficientizar las operación de las Salas Máximo Avilés Blonda, Manuel Rueda y La Dramática; pertenecientes a la Dirección General de Bellas Artes.</t>
  </si>
  <si>
    <t>Adquisición de una variedad de equipos del área de tramoya (gaffer tape, líquido de humo, pintura, herramientas ferreteras, etc.) para eficientizar las operación de las Salas Máximo Avilés Blonda, Manuel Rueda y La Dramática; pertenecientes a la Dirección General de Bellas Artes.</t>
  </si>
  <si>
    <r>
      <rPr>
        <b/>
        <sz val="9"/>
        <color theme="1"/>
        <rFont val="Verdana"/>
        <family val="2"/>
      </rPr>
      <t>GALERÍA NACIONAL</t>
    </r>
    <r>
      <rPr>
        <sz val="9"/>
        <color theme="1"/>
        <rFont val="Verdana"/>
        <family val="2"/>
      </rPr>
      <t xml:space="preserve">                Exposición "Escuela Nacional de Artes Visuales ENAV" en Galería Nacional de Bellas Artes.</t>
    </r>
  </si>
  <si>
    <r>
      <rPr>
        <b/>
        <sz val="9"/>
        <color theme="1"/>
        <rFont val="Verdana"/>
        <family val="2"/>
      </rPr>
      <t>GALERÍA NACIONAL</t>
    </r>
    <r>
      <rPr>
        <sz val="9"/>
        <color theme="1"/>
        <rFont val="Verdana"/>
        <family val="2"/>
      </rPr>
      <t xml:space="preserve">                Exposición " Félix Faura / Massiel Gunn" en Galería Nacional de Bellas Artes.</t>
    </r>
  </si>
  <si>
    <r>
      <rPr>
        <b/>
        <sz val="9"/>
        <color theme="1"/>
        <rFont val="Verdana"/>
        <family val="2"/>
      </rPr>
      <t>GALERÍA NACIONAL</t>
    </r>
    <r>
      <rPr>
        <sz val="9"/>
        <color theme="1"/>
        <rFont val="Verdana"/>
        <family val="2"/>
      </rPr>
      <t xml:space="preserve">                Exposición " / Masiel Gunn &amp; Félix Faura" en Galería Nacional de Bellas Artes.</t>
    </r>
  </si>
  <si>
    <r>
      <rPr>
        <b/>
        <sz val="9"/>
        <color theme="1"/>
        <rFont val="Verdana"/>
        <family val="2"/>
      </rPr>
      <t>GALERÍA NACIONAL</t>
    </r>
    <r>
      <rPr>
        <sz val="9"/>
        <color theme="1"/>
        <rFont val="Verdana"/>
        <family val="2"/>
      </rPr>
      <t xml:space="preserve">                Exposición "Pedro Ortegarias" en Galería Nacional de Bellas Artes.</t>
    </r>
  </si>
  <si>
    <r>
      <rPr>
        <b/>
        <sz val="9"/>
        <color theme="1"/>
        <rFont val="Verdana"/>
        <family val="2"/>
      </rPr>
      <t>COMPAÑÍA NACIONAL DE TEATRO</t>
    </r>
    <r>
      <rPr>
        <sz val="9"/>
        <color theme="1"/>
        <rFont val="Verdana"/>
        <family val="2"/>
      </rPr>
      <t xml:space="preserve"> Estreno de Obra Teatral "Las Criadas" - Primera temporada teatral de la Compañía</t>
    </r>
  </si>
  <si>
    <r>
      <rPr>
        <b/>
        <sz val="9"/>
        <color theme="1"/>
        <rFont val="Verdana"/>
        <family val="2"/>
      </rPr>
      <t>COMPAÑÍA NACIONAL DE TEATRO</t>
    </r>
    <r>
      <rPr>
        <sz val="9"/>
        <color theme="1"/>
        <rFont val="Verdana"/>
        <family val="2"/>
      </rPr>
      <t xml:space="preserve">       Gira de Repertorio CNT , segunda temporada teatral de la Compañía, en diferentes localidades del país.</t>
    </r>
  </si>
  <si>
    <r>
      <rPr>
        <b/>
        <sz val="9"/>
        <color theme="1"/>
        <rFont val="Verdana"/>
        <family val="2"/>
      </rPr>
      <t>COMPAÑÍA NACIONAL DE TEATRO</t>
    </r>
    <r>
      <rPr>
        <sz val="9"/>
        <color theme="1"/>
        <rFont val="Verdana"/>
        <family val="2"/>
      </rPr>
      <t xml:space="preserve">       Tercera temporada teatral de la Compañía</t>
    </r>
  </si>
  <si>
    <r>
      <rPr>
        <b/>
        <sz val="9"/>
        <color theme="1"/>
        <rFont val="Verdana"/>
        <family val="2"/>
      </rPr>
      <t>COMPAÑÍA NACIONAL DE TEATRO</t>
    </r>
    <r>
      <rPr>
        <sz val="9"/>
        <color theme="1"/>
        <rFont val="Verdana"/>
        <family val="2"/>
      </rPr>
      <t xml:space="preserve">   Programa de Lecturas Dramatizadas "Premios Nacionales de Dramaturgia", en diferentes localidades del país.</t>
    </r>
  </si>
  <si>
    <r>
      <rPr>
        <b/>
        <sz val="9"/>
        <color theme="1"/>
        <rFont val="Verdana"/>
        <family val="2"/>
      </rPr>
      <t>TEATRO RODANTE DOMINICANO</t>
    </r>
    <r>
      <rPr>
        <sz val="9"/>
        <color theme="1"/>
        <rFont val="Verdana"/>
        <family val="2"/>
      </rPr>
      <t xml:space="preserve">         Obra Teatral. Primera temporada, en el marco del Mes del Teatro.</t>
    </r>
  </si>
  <si>
    <r>
      <rPr>
        <b/>
        <sz val="9"/>
        <color theme="1"/>
        <rFont val="Verdana"/>
        <family val="2"/>
      </rPr>
      <t>TEATRO RODANTE DOMINICANO</t>
    </r>
    <r>
      <rPr>
        <sz val="9"/>
        <color theme="1"/>
        <rFont val="Verdana"/>
        <family val="2"/>
      </rPr>
      <t xml:space="preserve">          Gira de Obra Teatral, en el interior del país, segunda temporada</t>
    </r>
  </si>
  <si>
    <r>
      <rPr>
        <b/>
        <sz val="9"/>
        <color theme="1"/>
        <rFont val="Verdana"/>
        <family val="2"/>
      </rPr>
      <t>TEATRO RODANTE DOMINICANO</t>
    </r>
    <r>
      <rPr>
        <sz val="9"/>
        <color theme="1"/>
        <rFont val="Verdana"/>
        <family val="2"/>
      </rPr>
      <t xml:space="preserve">     Gira de Obra Teatral, en el interior del país, tercera temporada</t>
    </r>
  </si>
  <si>
    <r>
      <rPr>
        <b/>
        <sz val="9"/>
        <color theme="1"/>
        <rFont val="Verdana"/>
        <family val="2"/>
      </rPr>
      <t>TEATRO RODANTE DOMINICANO</t>
    </r>
    <r>
      <rPr>
        <sz val="9"/>
        <color theme="1"/>
        <rFont val="Verdana"/>
        <family val="2"/>
      </rPr>
      <t xml:space="preserve">          de Obra Teatral, en el interior del país, cuarta temporada</t>
    </r>
  </si>
  <si>
    <r>
      <rPr>
        <b/>
        <sz val="9"/>
        <color theme="1"/>
        <rFont val="Verdana"/>
        <family val="2"/>
      </rPr>
      <t xml:space="preserve">COMPAÑÍA LIRICA NACIONAL </t>
    </r>
    <r>
      <rPr>
        <sz val="9"/>
        <color theme="1"/>
        <rFont val="Verdana"/>
        <family val="2"/>
      </rPr>
      <t xml:space="preserve">             Gira de Recital Lírico, enalteciendo los símbolos patrios y se ponga en valor el género lírico</t>
    </r>
  </si>
  <si>
    <r>
      <rPr>
        <b/>
        <sz val="9"/>
        <color theme="1"/>
        <rFont val="Verdana"/>
        <family val="2"/>
      </rPr>
      <t xml:space="preserve">COMPAÑÍA LIRICA NACIONAL </t>
    </r>
    <r>
      <rPr>
        <sz val="9"/>
        <color theme="1"/>
        <rFont val="Verdana"/>
        <family val="2"/>
      </rPr>
      <t xml:space="preserve">             Gira de Recital Lírico "El Mundo del Canto Lírico", en Santo Domingo y el interior del país.</t>
    </r>
  </si>
  <si>
    <r>
      <rPr>
        <b/>
        <sz val="9"/>
        <color theme="1"/>
        <rFont val="Verdana"/>
        <family val="2"/>
      </rPr>
      <t>COMPAÑÍA LIRICA NACIONAL</t>
    </r>
    <r>
      <rPr>
        <sz val="9"/>
        <color theme="1"/>
        <rFont val="Verdana"/>
        <family val="2"/>
      </rPr>
      <t xml:space="preserve">         Gira Nacional 2026</t>
    </r>
  </si>
  <si>
    <r>
      <rPr>
        <b/>
        <sz val="9"/>
        <color theme="1"/>
        <rFont val="Verdana"/>
        <family val="2"/>
      </rPr>
      <t>COMPAÑÍA LIRICA NACIONAL</t>
    </r>
    <r>
      <rPr>
        <sz val="9"/>
        <color theme="1"/>
        <rFont val="Verdana"/>
        <family val="2"/>
      </rPr>
      <t xml:space="preserve">      Concierto Lírico "Aniversario CLN"</t>
    </r>
  </si>
  <si>
    <r>
      <t>CORO NACIONAL DOMINICANO</t>
    </r>
    <r>
      <rPr>
        <sz val="9"/>
        <color theme="1"/>
        <rFont val="Verdana"/>
        <family val="2"/>
      </rPr>
      <t xml:space="preserve">      Programa de Formación Coral, en Palacio de Bellas Artes.</t>
    </r>
  </si>
  <si>
    <r>
      <rPr>
        <b/>
        <sz val="9"/>
        <color theme="1"/>
        <rFont val="Verdana"/>
        <family val="2"/>
      </rPr>
      <t>CORO NACIONAL DOMINICANO</t>
    </r>
    <r>
      <rPr>
        <sz val="9"/>
        <color theme="1"/>
        <rFont val="Verdana"/>
        <family val="2"/>
      </rPr>
      <t xml:space="preserve">   Concierto 71 Aniversario</t>
    </r>
  </si>
  <si>
    <r>
      <rPr>
        <b/>
        <sz val="9"/>
        <color theme="1"/>
        <rFont val="Verdana"/>
        <family val="2"/>
      </rPr>
      <t>CORO NACIONAL DOMINICANO</t>
    </r>
    <r>
      <rPr>
        <sz val="9"/>
        <color theme="1"/>
        <rFont val="Verdana"/>
        <family val="2"/>
      </rPr>
      <t xml:space="preserve">            7to. Festival de Canto Coral, en Sala Manuel Rueda de la DGBA.</t>
    </r>
  </si>
  <si>
    <r>
      <t>BALLET NACIONAL DOMINICANO</t>
    </r>
    <r>
      <rPr>
        <sz val="9"/>
        <color theme="1"/>
        <rFont val="Verdana"/>
        <family val="2"/>
      </rPr>
      <t xml:space="preserve">       Gira con repertorio mixto, en provincias del interior del país.</t>
    </r>
  </si>
  <si>
    <r>
      <t>BALLET NACIONAL DOMINICANO</t>
    </r>
    <r>
      <rPr>
        <sz val="9"/>
        <color theme="1"/>
        <rFont val="Verdana"/>
        <family val="2"/>
      </rPr>
      <t xml:space="preserve">       Estreno de Ballet Moderno "Salomé", en Sala Máximo Avilés Blonda de la DGBA.</t>
    </r>
  </si>
  <si>
    <r>
      <rPr>
        <b/>
        <sz val="9"/>
        <color theme="1"/>
        <rFont val="Verdana"/>
        <family val="2"/>
      </rPr>
      <t>BALLET NACIONAL DOMINICANO</t>
    </r>
    <r>
      <rPr>
        <sz val="9"/>
        <color theme="1"/>
        <rFont val="Verdana"/>
        <family val="2"/>
      </rPr>
      <t xml:space="preserve">     Gira de Verano con Repertorio Mixto, en provincias del interior del país.</t>
    </r>
  </si>
  <si>
    <r>
      <rPr>
        <b/>
        <sz val="9"/>
        <color theme="1"/>
        <rFont val="Verdana"/>
        <family val="2"/>
      </rPr>
      <t>COMPAÑÍA DANZA CONTEMPORÁNEA</t>
    </r>
    <r>
      <rPr>
        <sz val="9"/>
        <color theme="1"/>
        <rFont val="Verdana"/>
        <family val="2"/>
      </rPr>
      <t xml:space="preserve"> Participación especial espectáculo en el marco de las celebraciones del Mes de la Danza.</t>
    </r>
  </si>
  <si>
    <r>
      <rPr>
        <b/>
        <sz val="9"/>
        <color theme="1"/>
        <rFont val="Verdana"/>
        <family val="2"/>
      </rPr>
      <t>COMPAÑÍA DANZA CONTEMPORÁNEA</t>
    </r>
    <r>
      <rPr>
        <sz val="9"/>
        <color theme="1"/>
        <rFont val="Verdana"/>
        <family val="2"/>
      </rPr>
      <t xml:space="preserve"> Presentación Especial de espectáculo para público estudiantil.</t>
    </r>
  </si>
  <si>
    <r>
      <rPr>
        <b/>
        <sz val="9"/>
        <color theme="1"/>
        <rFont val="Verdana"/>
        <family val="2"/>
      </rPr>
      <t>COMPAÑÍA DANZA CONTEMPORÁNEA</t>
    </r>
    <r>
      <rPr>
        <sz val="9"/>
        <color theme="1"/>
        <rFont val="Verdana"/>
        <family val="2"/>
      </rPr>
      <t xml:space="preserve">  Estreno Espectáculo Danza, en la tercera temporada danza contemporánea 2026, en Sala Manuel Rueda</t>
    </r>
  </si>
  <si>
    <r>
      <rPr>
        <b/>
        <sz val="9"/>
        <color theme="1"/>
        <rFont val="Verdana"/>
        <family val="2"/>
      </rPr>
      <t>COMPAÑÍA DANZA CONTEMPORÁNEA</t>
    </r>
    <r>
      <rPr>
        <sz val="9"/>
        <color theme="1"/>
        <rFont val="Verdana"/>
        <family val="2"/>
      </rPr>
      <t xml:space="preserve"> Presentación Especial de espectáculo</t>
    </r>
  </si>
  <si>
    <r>
      <rPr>
        <b/>
        <sz val="9"/>
        <color theme="1"/>
        <rFont val="Verdana"/>
        <family val="2"/>
      </rPr>
      <t>BALLET FOLKLÓRICO DOMINICANO</t>
    </r>
    <r>
      <rPr>
        <sz val="9"/>
        <color theme="1"/>
        <rFont val="Verdana"/>
        <family val="2"/>
      </rPr>
      <t xml:space="preserve">  Espectáculo de Danza Folclórica, en Sala Manuel Rueda del Edificio de las Escuelas de Bellas Artes.</t>
    </r>
  </si>
  <si>
    <r>
      <rPr>
        <b/>
        <sz val="9"/>
        <color theme="1"/>
        <rFont val="Verdana"/>
        <family val="2"/>
      </rPr>
      <t>BALLET FOLKLÓRICO DOMINICANO</t>
    </r>
    <r>
      <rPr>
        <sz val="9"/>
        <color theme="1"/>
        <rFont val="Verdana"/>
        <family val="2"/>
      </rPr>
      <t xml:space="preserve"> Programa Didáctico "Aprende Lo Nuestro: Edición 2026" primera temporada, en Sala Máximo Avilés Blonda de la DGBA y el interior del país.</t>
    </r>
  </si>
  <si>
    <r>
      <rPr>
        <b/>
        <sz val="9"/>
        <color theme="1"/>
        <rFont val="Verdana"/>
        <family val="2"/>
      </rPr>
      <t>BALLET FOLKLÓRICO DOMINICANO</t>
    </r>
    <r>
      <rPr>
        <sz val="9"/>
        <color theme="1"/>
        <rFont val="Verdana"/>
        <family val="2"/>
      </rPr>
      <t xml:space="preserve"> Programa Didáctico "Aprende Lo Nuestro: Edición 2026" segunda temporada, en el interior del país.</t>
    </r>
  </si>
  <si>
    <r>
      <rPr>
        <b/>
        <sz val="9"/>
        <color theme="1"/>
        <rFont val="Verdana"/>
        <family val="2"/>
      </rPr>
      <t>BALLET FOLKLÓRICO DOMINICANO</t>
    </r>
    <r>
      <rPr>
        <sz val="9"/>
        <color theme="1"/>
        <rFont val="Verdana"/>
        <family val="2"/>
      </rPr>
      <t xml:space="preserve">      Gira Nacional 2026, en el interior del país.</t>
    </r>
  </si>
  <si>
    <r>
      <rPr>
        <b/>
        <sz val="9"/>
        <color theme="1"/>
        <rFont val="Verdana"/>
        <family val="2"/>
      </rPr>
      <t>DEPARTAMENTO DE PROGRAMACIÓN</t>
    </r>
    <r>
      <rPr>
        <sz val="9"/>
        <color theme="1"/>
        <rFont val="Verdana"/>
        <family val="2"/>
      </rPr>
      <t xml:space="preserve"> Presentación de 100 espectáculos artísticos en las Salas DGBA.</t>
    </r>
  </si>
  <si>
    <r>
      <rPr>
        <b/>
        <sz val="9"/>
        <color theme="1"/>
        <rFont val="Verdana"/>
        <family val="2"/>
      </rPr>
      <t>DEPARTAMENTO DE ESCENOTECNIA</t>
    </r>
    <r>
      <rPr>
        <sz val="9"/>
        <color theme="1"/>
        <rFont val="Verdana"/>
        <family val="2"/>
      </rPr>
      <t xml:space="preserve"> Presentación de 100 espectáculos artísticos en las Salas DGBA.</t>
    </r>
  </si>
  <si>
    <r>
      <rPr>
        <b/>
        <sz val="9"/>
        <color theme="1"/>
        <rFont val="Verdana"/>
        <family val="2"/>
      </rPr>
      <t>GESTIÓN Y DIFUSIÓN DE LAS ARTES</t>
    </r>
    <r>
      <rPr>
        <sz val="9"/>
        <color theme="1"/>
        <rFont val="Verdana"/>
        <family val="2"/>
      </rPr>
      <t xml:space="preserve"> Participación de Integrantes de Compañías Artísticas DGBA en Eventos del Ministerio de Cultura.</t>
    </r>
  </si>
  <si>
    <r>
      <rPr>
        <b/>
        <sz val="9"/>
        <color theme="1"/>
        <rFont val="Verdana"/>
        <family val="2"/>
      </rPr>
      <t>GESTIÓN Y DIFUSIÓN DE LAS ARTES</t>
    </r>
    <r>
      <rPr>
        <sz val="9"/>
        <color theme="1"/>
        <rFont val="Verdana"/>
        <family val="2"/>
      </rPr>
      <t xml:space="preserve"> Acondicionamiento y mejora de los espacios de trabajo y salones de ensayo de las compañías profesionales.</t>
    </r>
  </si>
  <si>
    <r>
      <rPr>
        <b/>
        <sz val="9"/>
        <color theme="1"/>
        <rFont val="Verdana"/>
        <family val="2"/>
      </rPr>
      <t>GESTIÓN Y DIFUSIÓN DE LAS ARTES</t>
    </r>
    <r>
      <rPr>
        <sz val="9"/>
        <color theme="1"/>
        <rFont val="Verdana"/>
        <family val="2"/>
      </rPr>
      <t xml:space="preserve"> Adquisición de Equipos de Luminotecnia, para Salas DGBA: Máximo Avilés Blonda, Manuel Rueda y La Dramática.</t>
    </r>
  </si>
  <si>
    <r>
      <rPr>
        <b/>
        <sz val="9"/>
        <color theme="1"/>
        <rFont val="Verdana"/>
        <family val="2"/>
      </rPr>
      <t>GESTIÓN Y DIFUSIÓN DE LAS ARTES</t>
    </r>
    <r>
      <rPr>
        <sz val="9"/>
        <color theme="1"/>
        <rFont val="Verdana"/>
        <family val="2"/>
      </rPr>
      <t xml:space="preserve"> Adquisición de Equipos de Tramoya y Escenotecnia, para Salas DGBA: Máximo Avilés Blonda, Manuel Rueda y La Dramática.</t>
    </r>
  </si>
  <si>
    <r>
      <rPr>
        <b/>
        <sz val="9"/>
        <color theme="1"/>
        <rFont val="Verdana"/>
        <family val="2"/>
      </rPr>
      <t>GESTIÓN Y DIFUSIÓN DE LAS ARTES</t>
    </r>
    <r>
      <rPr>
        <sz val="9"/>
        <color theme="1"/>
        <rFont val="Verdana"/>
        <family val="2"/>
      </rPr>
      <t xml:space="preserve"> Participación presencial de miembros de las Compañías Artísticas en eventos artísticos y culturales en el extranjero.</t>
    </r>
  </si>
  <si>
    <t>Consolidar los planes de compras para el año 2026 de las unidades organizativas y dependencias de la actividad central de la DGBA.</t>
  </si>
  <si>
    <t>Integrar y unificar los requerimientos de bienes y servicios proyectados por las distintas unidades organizativas y dependencias de la Dirección General de Bellas Artes  (DGBA) para el año 2026, con el propósito de optimizar la gestión de compras institucional y garantizar la eficiencia en los procesos de adquisición.</t>
  </si>
  <si>
    <t>Elaboración de informes  y monitoreo de normativas y    SISCOMPRAS</t>
  </si>
  <si>
    <t xml:space="preserve">Elaborar informes y llevar el monitoreo de los indicadores de Siscompras, de la ley  y resoluciones de DGCP </t>
  </si>
  <si>
    <t xml:space="preserve">Cumplir con las disposiciones de transparencia de procesos de compras y cumplimento de las disposiciones generales de DGCP  </t>
  </si>
  <si>
    <t>Mantener el porcentaje de los indicadores de SISCOMPRAS sobre el 90%</t>
  </si>
  <si>
    <t>Gestionar la adquisición de bienes y la contratación de servicios requeridos por las unidades organizativas y dependencias  de la Dirección General debelas Artes (DGBA), conforme a la disponibilidad financiera, garantizando el cumplimiento de los procedimientos establecidos y la eficiencia en el uso de los recursos públicos.</t>
  </si>
  <si>
    <t>Retrasos o inconsistencias en la elaboración de informes y el seguimiento de la normativa del sistema SISCOMPRAS, lo que podría generar incumplimientos, observaciones de DGCP como órgano rector  o afectaciones en la transparencia y trazabilidad de los procesos de compras.</t>
  </si>
  <si>
    <t>Elaborador por: Departamento de Planificación y Desarrollo</t>
  </si>
  <si>
    <t>Construcción de la Memoria Anual Institucional para la Rendición de Resultados y Evaluación de Desempeño de la DGBA.</t>
  </si>
  <si>
    <t>Registro consolidado de las acciones ejecutadas durante el año por las distintas áreas operativas, direcciones, escuelas, academias y compañías artísticas.</t>
  </si>
  <si>
    <t>Compilación de los datos y actividades más significativos ejecutados durante el año, con el objetivo de documentar los logros institucionales y facilitar la evaluación estratégica.</t>
  </si>
  <si>
    <t xml:space="preserve">Materiales Gastables de Oficina </t>
  </si>
  <si>
    <t>Deficiencias en la gestión del seguimiento oportuno a los procesos de planificación anual, debido a la ausencia de directrices precisas y mecanismos que aseguren su correcta formulación por parte de las áreas responsables.</t>
  </si>
  <si>
    <t>Formulación e implementación de Encuestas de Satisfacción Ciudadana</t>
  </si>
  <si>
    <t>Aplicación de encuestas orientadas a evaluar la percepción y satisfacción de los ciudadanos externos que interactúan con los servicios de la DGBA.</t>
  </si>
  <si>
    <t>Alta</t>
  </si>
  <si>
    <t xml:space="preserve">Gestión efectiva del sistema de Control Interno </t>
  </si>
  <si>
    <t>Procedimientos Aprobados y/o medición NOBACI satisfactoria</t>
  </si>
  <si>
    <t>Ausencia de procedimientos formalizados que permitan la estandarización y regulación de las tareas ejecutadas de manera uniforme por las distintas unidades lo que puede generar deficiencia operativa.</t>
  </si>
  <si>
    <t>Fomento de acciones institucionales para la igualdad de género</t>
  </si>
  <si>
    <t>Implementar talleres, actividades formativas y celebraciones en fechas conmemorativas que promuevan la inclusión y fomenten la igualdad de género en todos los ámbitos institucionales.</t>
  </si>
  <si>
    <t>Promover la implementación de políticas, programas y actividades institucionales que integren la perspectiva de género, con el fin de garantizar entornos equitativos, inclusivos y libres de discriminación en todos los niveles organizativos.</t>
  </si>
  <si>
    <t>Falta de liderazgo comprometido que impulse y respalde las acciones propuestas.</t>
  </si>
  <si>
    <t>Evaluación de indicadores claves para la gestión institucional</t>
  </si>
  <si>
    <t>Establecer e implementar indicadores de gestión como herramienta clave para el monitoreo continuo del desempeño institucional y la toma de decisiones basada en evidencia.</t>
  </si>
  <si>
    <t xml:space="preserve">Analizar y evaluar los indicadores clave de gestión institucional con el propósito de medir el desempeño, identificar áreas de mejora y fortalecer la toma de decisiones estratégicas dentro de la organización, y a su vez dar  cumplimiento a las normativas reguladoras del estado, para la efectividad del control interno y avance institucional. </t>
  </si>
  <si>
    <t xml:space="preserve">Porcentajes Aumentados </t>
  </si>
  <si>
    <t>1. Falta de sistemas adecuados para recopilar y procesar datos.                                        2. Limitaciones en la capacidad técnica del personal para interpretar y utilizar los indicadores.</t>
  </si>
  <si>
    <t>1. Establecer protocolos claros de recolección, análisis y uso de datos. 2. Capacitar al personal en gestión por resultados. 3. Validar los indicadores con todas las áreas involucradas.</t>
  </si>
  <si>
    <t>Ejecutar un levantamiento trimestral de las ejecuciones planificadas en el POA, estableciendo su correspondencia y alineación estratégica con los objetivos definidos en el PEI.</t>
  </si>
  <si>
    <t>Analizar el nivel de ejecución de las actividades programadas por las distintas unidades en el POA en relación con las metas del PEI.</t>
  </si>
  <si>
    <t xml:space="preserve">Cantidad de informes de monitoreo desarrollados y cargados en el portal de transparencia de manera oportuna.  </t>
  </si>
  <si>
    <t xml:space="preserve">1. Falta de sistemas automatizados o herramientas adecuadas para recopilar, procesar y analizar datos de ejecución.          2. Retrasos en la entrega de información por parte de las unidades responsables, lo que afecta la oportunidad del informe. </t>
  </si>
  <si>
    <t>1. Establecimiento de protocolos claros de reporte y análisis.               2. Automatizar procesos de seguimiento con herramientas digitales.                                       3. Capacitar al personal en gestión por resultados.</t>
  </si>
  <si>
    <t>Impulso de Planes, Programas y Proyectos Institucionales: Formulación y Asistencia Técnica desde las Unidades Misionales de la DGBA</t>
  </si>
  <si>
    <t>Formular planes, programas y proyectos (PPP), y proporcionar asistencia técnica especializada a las unidades misionales responsables de su desarrollo, con el fin de fortalecer su capacidad operativa y contribuir al logro efectivo de sus objetivos institucionales.</t>
  </si>
  <si>
    <t>Fortalecer la capacidad institucional de la DGBA mediante la formulación, diseño y asistencia técnica de planes, programas y proyectos estratégicos, desarrollados por sus unidades misionales, con el fin de garantizar una gestión eficiente, articulada, orientada y alineada al cumplimiento de los objetivos del Plan Estratégico Institucional.</t>
  </si>
  <si>
    <t>Cantidad de asistencia brindadas, PPP desarrollados y socializados con los involucrados</t>
  </si>
  <si>
    <t xml:space="preserve">1. Escasa capacitación del personal técnico en gestión de proyectos.                                     2. Falta de coordinación interinstitucional o entre unidades misionales.                          3. Desarticulación entre los objetivos del PEI y los PPP formulados. </t>
  </si>
  <si>
    <t>Mejorar la seguridad, evitando, evitando riesgo de delito.</t>
  </si>
  <si>
    <t>Adquisición de Mobiliarios y equipos de oficinas y escolar para el Palacio de Bellas Artes y las escuelas de Provincia.</t>
  </si>
  <si>
    <t xml:space="preserve">     Mejorar las condiciones laborales del personal administrativo y docente, y obtener una mejor comodidad para nuestros ciudadanos  clientes internos/externos </t>
  </si>
  <si>
    <t xml:space="preserve">Adquisición de Sillas de escritorios, sillas recibidor, sillón mueble de recepción, ejecutivo, escritorios, archivo de 3 y 4 gaveta, butacas escolares, sillas docentes, armarios de metal, archiveros, entre otros. </t>
  </si>
  <si>
    <t>Realizar Levantamiento oportuno de los equipos y mobiliarios faltantes, para solo solicitar los que realmente se requiere para el funcionamiento, manteniendo la calidad de los equipos</t>
  </si>
  <si>
    <t>Adquisición de materiales de plomería para el Palacio de Bellas Artes y sus Dependencia.</t>
  </si>
  <si>
    <t>Levantamiento de materiales de plomería para acondicionar el Palacio de Bellas Artes y sus respectiva provincias.</t>
  </si>
  <si>
    <t xml:space="preserve">Inodoro, lava mano, Fluxómetro de inodoro tipo palanca, duchas monomando, boquillas push para lavamanos, mezcladora mono mando para lava mano de dos hoyo, juntas de entronque de bronce para inodoro, codo de dos pulgadas, tubos de tres pulgadas, codo de una pulgada y media, T de una pulgada y media, codo de media pulgada, entre otros.  </t>
  </si>
  <si>
    <t>Porcentaje (%) de instalación en el Palacio de Bellas Artes y Sede.</t>
  </si>
  <si>
    <t xml:space="preserve">Adquisición equipos eléctricos. </t>
  </si>
  <si>
    <t>Levantamiento de equipos de refrigeración y ambientación, para accionar áreas de trabajos y lograr mejora en los diferentes espacios.</t>
  </si>
  <si>
    <t xml:space="preserve">Realizar compras oportunas, pagos a suplidores dentro del tiempo estipulado, respetar las indicaciones de la ley de compras.   </t>
  </si>
  <si>
    <t>Adquisición de 120 cubeta de pintura para el Palacio de Bellas Artes y sus Dependencia.</t>
  </si>
  <si>
    <t xml:space="preserve"> Mantener acondicionadas y remozadas  la DGBA y sus dependencias. </t>
  </si>
  <si>
    <t>Cantidad de área remozada.</t>
  </si>
  <si>
    <t>Deterioro acelerado de las áreas físicas, humedades que provocan alergias y enfermedades.</t>
  </si>
  <si>
    <t xml:space="preserve">Mantener habilitadas y acondicionadas las instalaciones de la DGBA y sus dependencias. </t>
  </si>
  <si>
    <t>Limitaciones en los desplazamientos, dificulta de transportación, de las compañías y retraso en las presentaciones y funciones.</t>
  </si>
  <si>
    <t>Contratación de empresa para el mantenimiento del chillers del Palacio de Bellas Artes.</t>
  </si>
  <si>
    <t xml:space="preserve"> Cambiar agua, lavado de serpentines, materiales variables (sensores) y diagnosticar el buen funcionamiento del mismo. Tener en cuenta engrasar los motores y cambio de correa a la manejadora,</t>
  </si>
  <si>
    <t xml:space="preserve"> Mantener en condiciones optimas la manejadora del Palacio de Bellas Artes</t>
  </si>
  <si>
    <t>Contar  con el servicio para el mantenimiento de la misma anual.</t>
  </si>
  <si>
    <t>Porcentaje (%) de  mantenimiento y chequeo mensual.</t>
  </si>
  <si>
    <t>Daños y deterioro en los equipos.</t>
  </si>
  <si>
    <t>Tener tarjetas de cada proceso de mantenimiento a realizar y las fechas de reparaciones, a los fine de monitorear de forma  constante los trabajos  realizados y las fechas de los próximos proceso.</t>
  </si>
  <si>
    <t>Servicio brindado.</t>
  </si>
  <si>
    <t>chequeo y cambio de luces.</t>
  </si>
  <si>
    <t>Deterioro de cristales  en domos.</t>
  </si>
  <si>
    <t>Limpieza mensual de cristales.</t>
  </si>
  <si>
    <t xml:space="preserve"> Materiales suministrado en el servicio.</t>
  </si>
  <si>
    <t>Deterio de la superficie de rodadura de la entrada a camerinos ala este</t>
  </si>
  <si>
    <t>Mantenimiento semestral en superficie de rodadura</t>
  </si>
  <si>
    <t>Deterio de la superficie de rodadura de la entrada mencionada</t>
  </si>
  <si>
    <t>fortalecimiento Institucional</t>
  </si>
  <si>
    <t>Longevidad, salitre y piezas deterioradas</t>
  </si>
  <si>
    <t>Brillado y Pulido de pisos en todo el Palacio de Bellas Artes.</t>
  </si>
  <si>
    <t>Enero - Junio</t>
  </si>
  <si>
    <t>Maquina pulidora, discos de brillo, agua, escobas, trapeadores y ceras.</t>
  </si>
  <si>
    <t>Total de espacios pulidos y brillados.</t>
  </si>
  <si>
    <t>Julio - Diciembre</t>
  </si>
  <si>
    <t>Total de ventanales nuevos instalados.</t>
  </si>
  <si>
    <t>Porcentaje (%) de reparación y mantenimiento.</t>
  </si>
  <si>
    <t>Contratación de empresa Para el servicio de limpieza de la cisterna del Palacio de Bellas Artes.</t>
  </si>
  <si>
    <t>Limpieza profunda de la cisterna, semestral.</t>
  </si>
  <si>
    <t>Disponibilidad de Recursos para el mantenimiento de combustible de  flotilla vehicular, asignación de combustible funcionarios de la institución, mantenimiento planta eléctrica.</t>
  </si>
  <si>
    <t xml:space="preserve">Dar respuesta oportuna a las solicitudes de traslado del personal administrativo y artístico, así como mantener en funcionamiento las instalaciones del edificio de las escuelas de Bellas Artes. </t>
  </si>
  <si>
    <t xml:space="preserve">Fortalecimiento Institucional. Garantizar el servicio en transportación. </t>
  </si>
  <si>
    <t xml:space="preserve">Adquisición de combustible, gasolina y gasoil. </t>
  </si>
  <si>
    <t xml:space="preserve">Conformación de  flotilla vehicular de la DGBA, Camión de carga y una Jeepeta. </t>
  </si>
  <si>
    <t>1) Determinar características requeridas de los vehículos con sus costos correspondientes. 2) Gestionar los fondos para adquisición de los vehículos. 3) Elaborar los pliegos para la licitación de los vehículos. 4) Licitar vehículos. 5) Realizar compra de los vehículos o recibirlos en donación. NOTA: Esta actividad podrá ser valorada en su cumplimiento siempre y cuando existan fondos disponibles.</t>
  </si>
  <si>
    <t>Alquiler de Equipos a terceros, Aumento de los Costos Operacionales, retraso en el desplazamiento de los equipos, utensilios y mobiliarios de las compañías.</t>
  </si>
  <si>
    <t xml:space="preserve">Actividades, presentaciones oportunas, y cumplimiento con el desarrollo de las presentaciones artísticas. </t>
  </si>
  <si>
    <t xml:space="preserve"> Mantener en condiciones optimas los vehículos de la DGBA, para si evitar cualquier riesgo a futuro</t>
  </si>
  <si>
    <t>Tener tarjetas de mantenimiento por cada vehículos, con los procesos a realizar y las fechas de reparaciones, a los fine de monitorear de forma  constante los trabajos de realizados y las fechas de los próximos procesos.</t>
  </si>
  <si>
    <t>Cantidad de servicios brindado.</t>
  </si>
  <si>
    <t>Realizar compras oportunas, pagos a la empresa dentro del tiempo estipulado, respetando las leyes y normas de compras.</t>
  </si>
  <si>
    <t>Salvaguarda la propiedad de los siniestros y eventos naturales.</t>
  </si>
  <si>
    <t xml:space="preserve"> Para mantener la seguridad de los empleado, los visitantes, mobiliarios y equipos de la institución</t>
  </si>
  <si>
    <t>Proteger de accidentes, daños a tercero e incluso de robo.</t>
  </si>
  <si>
    <t>Planificación de un conjunto de acciones preventivas y correctivas a fin de mantener el funcionamiento de la misma.</t>
  </si>
  <si>
    <t>Porcentaje (%) de mantenimiento a recibir</t>
  </si>
  <si>
    <t>Mejorar la eficiencia de la limpieza, evitar enfermedades y mantener un ambiente mas saludable  y seguro</t>
  </si>
  <si>
    <t>Adquisición de productos comestibles para el Palacio de Bellas Artes y sus Dependencia.</t>
  </si>
  <si>
    <t xml:space="preserve">Para el funcionamiento y  aumento de la productividad del personal </t>
  </si>
  <si>
    <t>Prevención  de un riesgo.</t>
  </si>
  <si>
    <t>Serie de (4) presentaciones en Sala Máximo Avilés Blonda, primera temporada teatral de la  Compañía Nacional de Teatro.</t>
  </si>
  <si>
    <t>Serie de (3) presentaciones en diferentes localidades del país, cuarta temporada teatral de la Compañía de obras teatrales ganadoras de "Premios Nacionales de Dramaturgia"; basada en texto clásico, universal y/o dominicano, la cual forma parte del repertorio oficial vigente de la Compañía Nacional de Teatro.</t>
  </si>
  <si>
    <r>
      <rPr>
        <b/>
        <sz val="9"/>
        <color theme="1"/>
        <rFont val="Verdana"/>
        <family val="2"/>
      </rPr>
      <t>CORO NACIONAL DOMINICANO</t>
    </r>
    <r>
      <rPr>
        <sz val="9"/>
        <color theme="1"/>
        <rFont val="Verdana"/>
        <family val="2"/>
      </rPr>
      <t xml:space="preserve">      Taller de Dirección Coral</t>
    </r>
  </si>
  <si>
    <r>
      <t>BALLET NACIONAL DOMINICANO</t>
    </r>
    <r>
      <rPr>
        <sz val="9"/>
        <color theme="1"/>
        <rFont val="Verdana"/>
        <family val="2"/>
      </rPr>
      <t xml:space="preserve">       Espectáculo Sala Máximo Avilés Blonda de la DGBA.</t>
    </r>
  </si>
  <si>
    <r>
      <rPr>
        <b/>
        <sz val="9"/>
        <color theme="1"/>
        <rFont val="Verdana"/>
        <family val="2"/>
      </rPr>
      <t>GESTIÓN Y DIFUSIÓN DE LAS ARTES</t>
    </r>
    <r>
      <rPr>
        <sz val="9"/>
        <color theme="1"/>
        <rFont val="Verdana"/>
        <family val="2"/>
      </rPr>
      <t xml:space="preserve"> Adquisición de Equipos de Sonido y luminotecnia, para Salas DGBA: Máximo Avilés Blonda, Manuel Rueda y La Dramática.</t>
    </r>
  </si>
  <si>
    <t xml:space="preserve">Identificar las brechas de mejoras de los servicios, así como captar la percepción y medir el nivel de satisfacción de nuestros usuarios. </t>
  </si>
  <si>
    <t>Baja participación del usuario: falta de interés, desconfianza o desconocimiento del proceso.</t>
  </si>
  <si>
    <t xml:space="preserve">1. Diseño de estrategia de comunicación que promueva la participación de los usuarios, explicando el propósito de la encuesta y asegurando la confidencialidad de las respuestas. 2. Monitoreo constante en la plataforma a estos fines. </t>
  </si>
  <si>
    <t xml:space="preserve">Formulación e implementación de procedimientos, reglamentos, políticas para la efectividad de las operaciones de las distintas unidades. </t>
  </si>
  <si>
    <t>Lograr establecer la estandarización de los procedimientos claros, uniformes y replicables para optimizar el funcionamiento de la institución.</t>
  </si>
  <si>
    <t>Diseño e implementación de manuales de procedimientos y políticas estandarizados para cada unidad, acompañados de capacitaciones periódicas y mecanismos de seguimiento que aseguren su correcta aplicación.</t>
  </si>
  <si>
    <t>Diseñar una estrategia de comunicación clara y empática. Incluir procesos de formación y sensibilización en temas de igualdad de genero en el ámbito laboral de manera periódica.</t>
  </si>
  <si>
    <t xml:space="preserve">Evaluación Estratégica Trimestral de los Avances del Plan Operativo Anual y Plan Estratégico Institucional. </t>
  </si>
  <si>
    <t>1.Fortalecer la articulación entre el PEI, POA y los PPP mediante mesas de coordinación Inter unidades.                                         2. Capacitar periódicamente al personal técnico en gestión de proyectos, planificación estratégica y evaluación.</t>
  </si>
  <si>
    <t>Reducción de daños estructurales, fugas de agua y piezas dañada.</t>
  </si>
  <si>
    <t>Contratación de empresa para el servicio de readecuación de luces en postes.</t>
  </si>
  <si>
    <t xml:space="preserve">Colocar bombillas amarillas de alta iluminación y completar globos de postes de luz que se encuentran en la jardinería del palacio de bellas artes. </t>
  </si>
  <si>
    <t xml:space="preserve">Readecuar el sistema de iluminación exterior del Palacio de Bellas. </t>
  </si>
  <si>
    <t xml:space="preserve">Evaluación, luces y piezas suministrados por la empresa contratista. </t>
  </si>
  <si>
    <t>vida útil de luminarias y sistema eléctrico antiguo.</t>
  </si>
  <si>
    <t>Contratación de empresa para  Laminar y reponer cristales  faltantes de tres (3) Domos de escaleras hacia parqueos del Palacio de Bellas Artes.</t>
  </si>
  <si>
    <t xml:space="preserve"> Reposición de cristales faltantes y laminado de 160 mts2 de cristales en domos de escaleras hacia los parqueos del Palacio de Bellas Artes. </t>
  </si>
  <si>
    <t>Embellecimiento de los domos y readecuación de áreas.</t>
  </si>
  <si>
    <t>Servicio de colocación, vidrios, andamios, papel de laminado</t>
  </si>
  <si>
    <t xml:space="preserve">contratación de empresa para Vaciada en hormigón de entrada ala este hacia escenotenia por los camerinos </t>
  </si>
  <si>
    <t>Retiro de cerámica existente y vaciado en hormigón violinado con terminación en rayado arquitectónico.</t>
  </si>
  <si>
    <t>Embellecimiento y readecuación de áreas.</t>
  </si>
  <si>
    <t xml:space="preserve">contratación de empresa para colocación de Adoquines en entrada ala sur hacia la Sala Máximo Avilés Blonda de entrada ala este hacia escenotenia por los camerinos </t>
  </si>
  <si>
    <t>Retiro de cerámica existente y colocación de adoquines en entrada</t>
  </si>
  <si>
    <t xml:space="preserve">contratación de empresa para cambiar fenólico en baños sótano, 1er nivel, 2do nivel, 3er nivel. </t>
  </si>
  <si>
    <t>Retiro de cabinas existentes que están deterioradas por las nuevas</t>
  </si>
  <si>
    <t>Mantenimiento mensual de fenólico</t>
  </si>
  <si>
    <t>Eliminar manchas, marcas de pinturas y rayones en el piso interior, así como brillado de estos.</t>
  </si>
  <si>
    <t>Mejorar condición y embellecimiento de los pisos del interior del Palacio en el 1er y 2do nivel.</t>
  </si>
  <si>
    <t>Agua en los suelos, heridas por mal utilización de maquinas y herramientas.</t>
  </si>
  <si>
    <t>Utilización de artículos de seguridad adecuados (botas, guantes, etc.)</t>
  </si>
  <si>
    <t>Remodelación de ventanales</t>
  </si>
  <si>
    <t xml:space="preserve">Levantamiento e instalación de ventanales nuevos en todos los niveles del palacio para reemplazo de ventanales oxidados, rotos y desactualizados. </t>
  </si>
  <si>
    <t>Mejorar condición, embellecimiento y la seguridad del Palacio.</t>
  </si>
  <si>
    <t>Adquisición sistema de ventanas, instalación de ventanas y herramientas para instalación.</t>
  </si>
  <si>
    <t>Caidas por altura media para instalación por uso de escaleras, rotura de ventanas al instalar por caída, corte mala manipulación de cristales.</t>
  </si>
  <si>
    <t>Precaución y utilización adecuada de herramientas (Escaleras, guantes, lentes, etc.)</t>
  </si>
  <si>
    <t>Para controlar plagas, eliminando insecto u otro animales roedores del área,  y prevenir daño a la salud de los empleado.</t>
  </si>
  <si>
    <t>Es crucial para su correcto funcionamiento y prolongar su vida útil</t>
  </si>
  <si>
    <t>Programar mantenimiento de forma periódica, según coordinación.</t>
  </si>
  <si>
    <t>Para la comedida y seguridad, especialmente para las personas con discapacidad.</t>
  </si>
  <si>
    <t xml:space="preserve">Solicitar un levantamiento de diferente empresa, en el área de ascensor y seleccionar la mayor calificada y de mejor calidad. </t>
  </si>
  <si>
    <t>Para evitar riesgo de problema de salud y contaminación del agua y tener agua limpia y saludable</t>
  </si>
  <si>
    <t>Puede ocasionar riesgo para la empresa.</t>
  </si>
  <si>
    <t>Realizar un levantamiento, con las distinta gasolinera y seleccionar, la que tenga mayor extensión en las distintas provincias del país.</t>
  </si>
  <si>
    <t>Mejorar la eficiencia operativa y evitar el alto costo a largo plazo</t>
  </si>
  <si>
    <t>Mantenimiento preventivo y correctivo flotilla vehicular de la DGBA Y el Pase rápido</t>
  </si>
  <si>
    <t>Adquisición de botellón y botellitas de agua para el Palacio de Bellas Artes y sus dependencia.</t>
  </si>
  <si>
    <t>Para el uso del personal de la institución y las actividades programadas.</t>
  </si>
  <si>
    <t>Para mejorar la productividad y el ambiente laboral al facilitar la hidratación y reducir el estrés.</t>
  </si>
  <si>
    <t>Adquirir el servicio para prevención de riesgo.</t>
  </si>
  <si>
    <t xml:space="preserve">Evitar quejas y riesgo para la institución. </t>
  </si>
  <si>
    <t>Contratación de empresa para el servicio de construcción de pared, para la escuela de Bellas Artes de Santiago de los Caballeros.</t>
  </si>
  <si>
    <t>Planificación de prevención de siniestro.</t>
  </si>
  <si>
    <t xml:space="preserve"> Mantener las áreas acondicionada y buen estado.</t>
  </si>
  <si>
    <t>Adquirir el servicio para prevención de riesgo y comentarios negativos para la institución.</t>
  </si>
  <si>
    <t>Porcentaje (%) de construcción del servicio brindado.</t>
  </si>
  <si>
    <t>prevención de siniestro.</t>
  </si>
  <si>
    <t>Adquisición de sistema de barrea para el  parqueo.</t>
  </si>
  <si>
    <t>Prevención de seguridad y evitar entrada de persona no autorizada.</t>
  </si>
  <si>
    <t>Mayor seguridad,  mejor organización y flujo vehicular</t>
  </si>
  <si>
    <t>adquirir el servicio para prevenir y proteger los vehículos de los empleados y visitantes.</t>
  </si>
  <si>
    <t>Prevención de seguridad</t>
  </si>
  <si>
    <t>Salvaguardar los vehículos de robos y daños y también a las personas que utilizan el espacio.</t>
  </si>
  <si>
    <t>Adquisición de póliza de seguro para los vehículos del Palacio de Bellas Artes.</t>
  </si>
  <si>
    <t>planificación de de un conjunto de prevenciones, por choque, incendio entre oros</t>
  </si>
  <si>
    <t>Adquirir el servicio para prevención de riesgo a futuro</t>
  </si>
  <si>
    <t>Salvaguardar los vehículos de robos y daños .</t>
  </si>
  <si>
    <t>Para aumentar la productividad, mejorar la eficiencia y proyectar una imagen profesional</t>
  </si>
  <si>
    <t>Grapadoras tamaño estándar, en metal calidad premium, Perforadoras 2 hoyos, Dispensador p/cinta adhesiva 1.50/material plást./med. 2 cm ancho x 6 cm largo, Marcador p/pizarra/ caja12/1, Bolígrafo tinta azul, Resaltador de colores variados/ caja 12/1, Papel bond 8 1/2x11(blanco, resistente) calidad premium, Pizarra blanca magnética 90 cm de ancho x 60 cm de alto, Pizarra blanca magnética 45 cm de ancho x 60 cm de alto, Pistolas p/silicón caliente,  Sobres de pago/caja 500/1/color amarillo, Sobres blancos #10, resistentes. Material de calidad, Saca grapas/ calidad premium, Saca puntas de metal, Tijera grande, Tinta azul en gotero, Tinta roja en gotero, Postit 2x3 colores, Postit 3x5 color surtido, Postit 3x3 colores surtidos, Cinta adhesiva de papel p/ empaque /1x50, Cinta adhesiva p/ dispensador/ 1.50 pulg.,Bandejas verticales plásticas, Folder penda Flex/ 8 1/2x 13/, Folder amarillo, 8 1/2x11, Carpetas plast. 3 aros, Grapas Estándar, Libretas rayada/ 8 1/2x11, Libretas de tapas duras 5x8 ,Sobres manila de pago/ 3x7, Sobre manila p/ documento 8 1/2x11, Sobre manila p/ documento 8 1/2x13,Zafacón p/oficina, Reglas plásticas transparente/ 8 Pulg., Goma de borrar/blanca, Corrector liquido 18 ml, DVD c/ caractula, Cartulina material resistente/ pliego 60x60/color blanco, Cartulina material resistente/ pliego 60x60/color negro, entre otros.</t>
  </si>
  <si>
    <t>Realizar Levantamiento de los materiales oportuno, para solo solicitar los que realmente se requiere para el funcionamiento, manteniendo la calidad de los equipos.</t>
  </si>
  <si>
    <t>Mantenimiento y reparación de los ducto de metal de aires acondicionado del techo de la Sala Máximo Avilés Blonda</t>
  </si>
  <si>
    <t>Mejorar la calidad del aire, la eficiencia energética y prevenir problemas mayores</t>
  </si>
  <si>
    <t>Adquirir el servicio para prevención de riesgo</t>
  </si>
  <si>
    <t>Daños y deterioro de los ductos</t>
  </si>
  <si>
    <t>Realizar levantamiento y determinar la condición de la misma</t>
  </si>
  <si>
    <t>Insecticida 400 ml ( 272 g), Atomizador  spray automático/ batería 2AA/  6.2 oz (175g), Jabón liquido p/dispensador, Zafacón plástico negro, crema o gris/ 9.42 gls. 35 Lt.,  Detergente en polvo/saco 30 lbs., Brillos verdes p/superficies duras/resistente/calidad premium 15x10x0.7, Fundas p/basura/65 gls., Cloro  100% concentrado, Desinfectantes, Lava platos liquido, Papel higiénico p/dispensador/doble/700 pies x 3.5 alto/fardo 12/1, Papel Toalla p/disp./de 8 pulg. x 580 pies, Servilletas Jumbo - ( Paquete 500/1) absorbentes y resistentes, Alcohol Sanitizante, Cubierto plast. Desechables,  Cucharas Plásticas, Ambientador Spray aerosol 8.3 Oz /2X,Toallas microfibras amarilla,  14x14,Cajas plástica c/tapa 11 1/2 (29 cm) largo, 8¨ (20 cm) ancho y 6 1/2 (16 1/2) alto, Ambientador Piedra perfumada para baños, Platos desechables #6 hondos,  Platos desechables #6 llanos, Platos desehables #9/ llanos, Vasos de 10 Oz, Vasos de 05 Oz, Vasos de 07 oz, Guantes de Gomas , Suapes algodón/ #38.</t>
  </si>
  <si>
    <t>Realizar levantamiento de las áreas a limpiar y comprar lo necesario para la cede y su dependencia.</t>
  </si>
  <si>
    <t>Para fortalecer las actividades de la institución.</t>
  </si>
  <si>
    <t>Evaluar las condiciones del UPS central, la infraestructura completa eléctrica actual, montaje de las 72 baterías y puesta en funcionamiento del mismo.</t>
  </si>
  <si>
    <t xml:space="preserve">No suplir las necesidades puede afectar el desarrollo de las funciones de los colaboradores, así como la planificación y ejecución del plan operativo de la institución. </t>
  </si>
  <si>
    <t>5 Proyectores para charlas y talleres, 5 pantallas de 100 pulgadas triploides,  120 Teléfonos IP POE.</t>
  </si>
  <si>
    <t>Renovación Licencias de software.</t>
  </si>
  <si>
    <t xml:space="preserve">Gestionar la capacitación del personal de DTD para un mejor desempeño y cumplimiento de los objetivos estratégicos. </t>
  </si>
  <si>
    <t xml:space="preserve">2 Cupos para el congreso de Informática Forense y Ciberseguridad IFC 2026, 8 capacitaciones en modalidad presencial, virtual o híbrido. (2 Ciberseguridad, 1 Redes de Datos LAN/WAN/Wi-Fi,  1 Administración de Windows Server, 1 Voip, 2 Fibra Óptica y 1 Base de Datos. </t>
  </si>
  <si>
    <t>Analizar las propuestas de los diferentes ofertantes de capacitaciones, para garantizar que la adquisición es la idónea.</t>
  </si>
  <si>
    <t>Retrasos en la asignación presupuestaria. Ausencias imprevistas del personal de seguridad. Fallas en la supervisión o control de turnos.</t>
  </si>
  <si>
    <t>Solicitud y Aprobación al Ministerio de Administración Pública del personal requerido para el Período Probatorio. Certificación de nómina actualizada. Documentación de soporte .Inclusión en el plan de presupuesto institucional.</t>
  </si>
  <si>
    <t>Elaboración y validación oportuna del listado del personal probatorio. Coordinación continua con el área de presupuesto para la reserva de fondos. Revisión periódica de normativas y procedimientos por la  Dirección de Recursos Humanos y el Ministerio de Administración Pública (MAP) para asegurar el cumplimiento adecuado.</t>
  </si>
  <si>
    <t>Recursos financieros asignados para el pago. Documentación legal y administrativa completa del personal desvinculado. Personal técnico de Recursos Humanos y administrativo</t>
  </si>
  <si>
    <t xml:space="preserve">Retrasos en la disponibilidad presupuestaria. Errores o inconsistencias en los expedientes de personal. Falta de coordinación interdepartamental. </t>
  </si>
  <si>
    <t>Solicitud anticipada de los fondos. Revisión oportuna de los expedientes antes del proceso de pago. Establecimiento de un personal de seguimiento interdepartamental.</t>
  </si>
  <si>
    <t>Recursos financieros asignados. Nómina y récords de vacaciones acumuladas. Personal técnico de Recursos Humanos y administrativo.</t>
  </si>
  <si>
    <t>Estimación de cantidad de jornaleros/eventuales requeridos por trimestre. Presupuesto estimado por perfil y tiempo de contratación. Solicitudes de contratación por departamento o unidad. Contratos de servicios (cuando aplique). Recursos para procesos administrativos (revisión, firma, seguimiento)</t>
  </si>
  <si>
    <t>Contratación del 100 % del personal eventual/jornalero necesarios para  para cubrir funciones por ausencia temporal del titular del puesto o para reforzamiento de alguna operatividad por ausencias o necesidad justificadas. Contratación de un personal eventual para realizar talleres o especialidad requeridas bien justificada acorde a las normas o resolución de Función Pública.</t>
  </si>
  <si>
    <t xml:space="preserve">Convocatoria pública. equipo de evaluación. Materiales de oficinas. Publicación en medios y plataformas digitales. Servicios de evaluación psicométrica o entrevistas técnicas 
</t>
  </si>
  <si>
    <t>Ampliar la difusión de las convocatorias a través de medios digitales y redes profesionales.
Aplicar criterios objetivos de evaluación basados en el perfil del cargo. Garantizar la transparencia y apego a las normativas legales del MAP y la DIGEIG.Monitoreo constante del proceso para detectar y corregir retrasos oportunamente.</t>
  </si>
  <si>
    <t>Implementación del Sistema Integrado de Servicios Centrales (SISC) como plataforma digital para la gestión de recursos humanos en el sector público, reemplazando el actual SASP. Este sistema optimizará procesos como reclutamiento, nómina, capacitación y evaluación del desempeño. Además, se dará seguimiento al SIGMAP y se automatizarán los expedientes físicos del personal.</t>
  </si>
  <si>
    <t>Modernizar  el sistema de  la información  del talento humano mediante la digitalización de los datos de nuestro personal, mejorando la eficiencia y transparencia institucional, así como actualizar los expedientes físicos.</t>
  </si>
  <si>
    <t>cumplir con la resolución emitida por el Ministerio de Administración Pública con la  implementación de un nuevo  Sistema Integrado de Servicios Centrales (SISC): así como  tener actualizado los expedientes físicos.</t>
  </si>
  <si>
    <t>Porcentaje de un 100% de los  procesos migrados al nuevo sistema, Cumplimiento de los plazos establecidos para la implementación y actualización de los expedientes físicos.</t>
  </si>
  <si>
    <t>Resistencia al cambio por parte del personal. Fallas técnicas en la implementación del sistema. Capacitación insuficiente para el uso del SISC. Retrasos en la adquisición de equipos o licencias. Dificultad en la migración de datos desde el SASP al SISC. Falta de compras de los folders para realizar el cambio en los expedientes.</t>
  </si>
  <si>
    <t>Campañas de sensibilización sobre los beneficios del nuevo sistema. Capacitación continua y soporte técnico al personal. Plan piloto para detectar errores antes de la implementación general. Coordinación con la DIGEIG y MAP para asegurar compatibilidad y cumplimiento normativo. Cronograma detallado con monitoreo constante del avance. Gestionar a tiempo la compra de folders para realizar jornada de cambio de expediente.</t>
  </si>
  <si>
    <t>Dotar de  conocimientos y desarrollar competencias, así como fortalecer las capacidades en crecimiento de los equipos misionales y transversales mediante formación y acompañamiento, para garantizar un crecimiento institucional.</t>
  </si>
  <si>
    <t>Elaborar calendario con tiempo y validarlo con los departamentos. Coordinar con Finanzas la disponibilidad oportuna del presupuesto. Tener una lista alternativa de facilitadores y proveedores. Realizar pruebas técnicas previas en caso de modalidad virtual. Aplicar diagnóstico de necesidades de capacitación antes de programar</t>
  </si>
  <si>
    <t>Cantidad estimada de uniformes: 3 camisas o poloche  por colaborador. Total de colaboradores a beneficiar: 50% que aun están pendiente. El Total de uniformes a adquirir es 1,800 camisas o placer.</t>
  </si>
  <si>
    <t>100 % de colaboradores carnetizados, iniciando con un levantamiento en el mes de febrero hasta tres meses después de realizado el levantamiento.</t>
  </si>
  <si>
    <t>Retraso en la entrega de carnets. Fallas en el proveedor de impresión. Datos o fotos incorrectos. Errores al recopilar información. Presupuesto insuficiente. Fallos técnicos en impresora. Equipos de impresión defectuosos. Resistencia del personal a tomarse la foto o actualizar datos. Desinformación o falta de comunicación.</t>
  </si>
  <si>
    <t xml:space="preserve">Verificar y actualizar los datos del personal antes del envío para impresión de carnets. Establecer un cronograma con fechas límite para recolección de datos, revisión y entrega. Revisión de los diseños y datos antes de impresión definitiva. Selección de proveedor con experiencia y buenas referencias. Incluir penalizaciones por retrasos o errores en el contrato. Control físico del inventario de materiales (plásticos, impresoras, insumos). Informar al personal sobre el proceso de carnetización, puntos de entrega, y a quién dirigirse en caso de error.
</t>
  </si>
  <si>
    <t>Servicios que  incluirá  comida, la bebida, café, vasos, azúcar, la mantelería, los cubiertos y hasta el servicio de camareros,  según requerimiento de la actividad a realizarse. Así como Utensilios y materiales complementarios: según demanda</t>
  </si>
  <si>
    <t xml:space="preserve">Establecer cláusulas contractuales que permitan aplicar penalidades ante incumplimientos o mala calidad del servicio. Supervisión directa del servicio en el lugar del evento por personal designado. Contratación mediante proceso competitivo con proveedores certificados y confiables. Confirmación anticipada del número de asistentes por evento. Presupuestación detallada y aprobación previa. </t>
  </si>
  <si>
    <t>Organización y ejecución de dinámicas grupales, actividades de integración y team Boulding, enfocadas en fortalecer el trabajo en equipo, mejorar el clima laboral y fomentar el sentido de pertenencia y una actividad de reconocimientos a colaboradores destacados por su desempeño y compromiso institucional.</t>
  </si>
  <si>
    <t>fomentar la integración del personal mediante dinámicas grupales y acciones de reconocimiento, con el propósito de fortalecer el trabajo en equipo, mejorar la comunicación interna y elevar la motivación del personal.</t>
  </si>
  <si>
    <t>Ejecución de una (1) actividad de integración durante el año, con la participación de entre el 8% y 10% de los colaboradores. Realización de una (1) actividad de reconocimiento dirigida a los colaboradores, con una participación mínima del 3% del personal convocado con reconocimientos entregados durante la actividad.</t>
  </si>
  <si>
    <t>Materiales educativos y de sensibilización (afiches, guías).Logística para talleres o charlas (papelería, lapiceros, marcadores, carpetas). Recursos audiovisuales (proyector, pantalla, sonido).Refrigerios para los participantes. Espacios físicos adecuados para las actividades (salón, áreas comunes).Facilitadores o especialistas invitados (si se requiere). Compras equipos de protección y seguridad. Compra de medicamentos y equipos para el Consultorio Médico</t>
  </si>
  <si>
    <t xml:space="preserve">Realizar como meta 6 actividades de jornadas educativas y de sensibilización en coordinación con los comités  al año. Que se cuente con la participación de por lo menos el 30% de los colaboradores, con un nivel de satisfacción del 80% de los participantes. 
</t>
  </si>
  <si>
    <t>Baja asistencia o participación del personal por desinterés o falta de tiempo. Falta de coordinación efectiva entre los comités y los responsables del área. Presupuesto insuficiente para la ejecución de las actividades. Limitaciones de espacio físico o fallas técnicas</t>
  </si>
  <si>
    <t>Desarrollo e implementación del modelo de evaluación del desempeño basado en competencias laborales, acompañado de un plan de capacitaciones para el personal de la Dirección de Recursos Humanos, Directores, encargados y/o supervisores involucrados así como todo el personal , con miras a garantizar una ejecución efectiva a partir del próximo año.</t>
  </si>
  <si>
    <t>Fortalecer las capacidades institucionales para aplicar el modelo de evaluación por competencias mediante jornadas de formación y sensibilización dirigidas al personal técnico,  administrativo y artístico  involucrado en los procesos de gestión a los colaboradores.</t>
  </si>
  <si>
    <t>Baja participación o interés del personal. Cambios en las prioridades institucionales. Falta de presupuesto o retrasos en la contratación de facilitadores. Resistencia al cambio en la cultura de evaluación del desempeño.</t>
  </si>
  <si>
    <t>Fomentar la permanencia y la excelencia en el servicio público de carrera, a través de incentivos económicos ligados al cumplimiento del deber, en virtud de lo establecido en el art. 3 de la resolución No.100-2018 del Ministerio de Admiración Pública (MAP).</t>
  </si>
  <si>
    <t>Errores en la identificación en la plantilla de reportes de los servidores de carrera.  Error en la preparación de los cálculos. Insuficiencia presupuestarían</t>
  </si>
  <si>
    <t xml:space="preserve">Que el 100 % de los colaboradores activos que hayan obtenido una buena calificación reciban un bono por cumplir con el logro de los objetivos institucionales, en el puntaje del 80 puntos en el monitoreo del Sismap.                                                                                                                                                                                                                                                                                                                                                                                                                                                                                                                                                                                                                                                                                                                                                                                                                                                                                                                                                                                                                                                                                                                                                                                                                                </t>
  </si>
  <si>
    <t>Diseñar campañas publicitarias fundamentadas en conceptos, gráficos, audiovisuales, Brochure y cápsulas televisivas, radiales y digitales para  distribuir en todo el país.</t>
  </si>
  <si>
    <t>Catálogos, volantes, Brochure,  banners, afiches, audiovisuales, cápsulas radiales, televisivas y digitales, e influencers.</t>
  </si>
  <si>
    <t>Tramitar  con la Dirección Administrativa y el Departamento de Tecnología, la viabilidad de contar con  un sistema digital automático de los registros documentales que entran y salen, tanto de la institución como al archivo central.</t>
  </si>
  <si>
    <r>
      <rPr>
        <i/>
        <sz val="9"/>
        <rFont val="Verdana"/>
        <family val="2"/>
      </rPr>
      <t>$</t>
    </r>
    <r>
      <rPr>
        <sz val="9"/>
        <rFont val="Verdana"/>
        <family val="2"/>
      </rPr>
      <t>1,300,000,00</t>
    </r>
  </si>
  <si>
    <t>Impermeabilizantes, bochas, puerta, fregadero, manubrios, rolos/plafones, adaptadora macho, adaptadora hembra, candados, baterías de inversor, espejos de baños, extensiones eléctricas, llavín doble puño, alicate d presión, foco recargable, Fajas seguridad p/cargar peso, en medidas L, M, XL, entre otros.</t>
  </si>
  <si>
    <t xml:space="preserve">                                                                      Promover la difusión de las artes en todo el territorio nacional, a fin de propiciar la participación de la ciudadanía en actividades artísticas.
</t>
  </si>
  <si>
    <t>Para mantener las áreas en condiciones para el buen funcionamiento de la misma.</t>
  </si>
  <si>
    <t>Mejoral las condiciones laborales del personal administrativo y docente, y obtener una mejor comedida para nuestro ciudadanos clientes interno. y externo</t>
  </si>
  <si>
    <t>Acondicionamiento y área remozada.</t>
  </si>
  <si>
    <t>Adquisición de materiales de oficina para el Palacio de Bellas Artes y sus dependencia</t>
  </si>
  <si>
    <t>Abastecimiento de las oficinas de la sede y provincia</t>
  </si>
  <si>
    <t>Para el mantenimiento y limpiezas de las áreas de trabajo de las sece y provincia</t>
  </si>
  <si>
    <t>Para el soporte de las oficinas, charlas , cursos talleres y reuniones de la Sede y Dependencia.</t>
  </si>
  <si>
    <t>Café molido, té frio, té caliente, azúcar blanca , azúcar crema, cremora, galletas de avena, entre otros.</t>
  </si>
  <si>
    <t>Limpieza profunda de la cisterna de Bellas Artes</t>
  </si>
  <si>
    <t>Adquisición de equipos de cómputo.</t>
  </si>
  <si>
    <t xml:space="preserve">No lograr un impacto positivo de la gestión de Bellas Artes, proyectado en el público y los usuarios. </t>
  </si>
  <si>
    <t>Realizar campañas de impacto que logren una conectividad con los usuarios, que despierte interés en las escuelas y compañías, y fortalezcan la imagen de Bellas Artes, con catálogos, audiovisuales, cápsulas informativas, afiches, banners y Brochure dinámicos e interactivos.</t>
  </si>
  <si>
    <t>Treinta (30)  medios de comunicación físicos, digitales, radiales y televisivos, entre ellos seis periódicos físicos por suscripción.</t>
  </si>
  <si>
    <t>Lograr un sistema de monitoreo constante de las plataformas digitales y medios tradicionales, que nos permitan rastrear y evaluar la presencia y percepción de la institución para el diseño de nuestras estrategias comunicacionales.</t>
  </si>
  <si>
    <t xml:space="preserve">Fortalecimiento
to institucional.
</t>
  </si>
  <si>
    <t xml:space="preserve">Mejorar las operaciones, gestión humana, tecnológica e infraestructura, para logar el acceso de la ciudadanía a servicios de calidad.
</t>
  </si>
  <si>
    <t>Tener una página Web propia, más segura y mejor plataforma, asegurando continuidad de nuestros servicios a los ciudadanos.</t>
  </si>
  <si>
    <t>Seguridad y mejor plataforma, garantizando continuidad de los servicios de Bellas Artes a los ciudadanos.</t>
  </si>
  <si>
    <t>Alcanzar el 100 por ciento del objetivo programado para el fortalecimiento de la comunicación interna.</t>
  </si>
  <si>
    <t>Mejorar las operaciones, gestión humana, tecnológica e infraestructura, para logar el acceso de la ciudadanía a servicios de calidad.</t>
  </si>
  <si>
    <t>Cantidad de público impactado a través de las redes sociales y la cantidad de eventos promocionados a través de esta.</t>
  </si>
  <si>
    <t xml:space="preserve">Generar nuevas prácticas de relacionamiento, gestión y consecución de recursos, para el desarrollo constante, visibilizarían y ampliación de oferta de servicios.
</t>
  </si>
  <si>
    <t xml:space="preserve">Fortalecer la relación de Bellas Artes con los periodistas como estrategia para incrementar la cobertura de las actividades de esta institución a nivel nacional. </t>
  </si>
  <si>
    <t xml:space="preserve">Dar asesoría jurídica y emitir opiniones sobre documentos legales: leyes, decretos, reglamentos, convenios, acuerdos,  normativas, recursos jerárquicos.  Dar soporte legal a recursos humanos en los proceso de desvinculación  de los  servidores públicos. </t>
  </si>
  <si>
    <t>Garantizar la correcta interpretación y aplicación del marco legal vigente, mediante la emisión de opiniones jurídicas fundamentadas.  Brindar apoyo legal en los procesos disciplinarios tendentes a a la desvinculación de los colaboradores, asegurando el cumplimiento de la normativa aplicable y la seguridad jurídica institucional.</t>
  </si>
  <si>
    <t>Recertificación obtenida en la norma que establece las pautas necesarias para la correcta implementación de Datos Abiertos en el Estado Dominicano.</t>
  </si>
  <si>
    <t>Mantener los datos abiertos y accesible a todos la ciudadanía</t>
  </si>
  <si>
    <t>Disminución de la corrupción en la Administración Publica</t>
  </si>
  <si>
    <t xml:space="preserve"> Porcentaje 90%  de participación en reuniones con instituciones nacionales, públicas y privadas, para sentar  las bases en  la gestión de acuerdos  interinstitucionales, logrado.</t>
  </si>
  <si>
    <t>Para promover el desarrollo y mejorar la eficiencia mediante la implementación de las políticas públicas de manera coordinada con otras instituciones</t>
  </si>
  <si>
    <t>Mejorar las operaciones, gestión humana tecnología investigación, para más acceso de la ciudadanía a servicio de calidad</t>
  </si>
  <si>
    <t>Facilitar la comunicación  entre la DGBA y las misiones diplomáticas nacionales y extranjeras, promoviendo el cumplimiento de los canales instituciona-les establecidos</t>
  </si>
  <si>
    <t>Redactar  informes trimestrales sobre el avance de las actividades planificadas, incluyendo logros y tareas pendientes</t>
  </si>
  <si>
    <t>Mejorar continuamente las operaciones, gestión humana, tecnológica e infraestructura, para lograr el acceso de la ciudadanía a servicios de calidad y, por ende, de gran valor publico.</t>
  </si>
  <si>
    <t>Para mantener la información   recibidas por los clientes</t>
  </si>
  <si>
    <t>Mantener los activos de la institución debidamente identificado</t>
  </si>
  <si>
    <t xml:space="preserve">Mantener  debidamente identificado los artículos de suministro y materiales gastable </t>
  </si>
  <si>
    <t>Poder dar informe detallado de  los presupuestado y los gastado de forma rápida y efectiva.</t>
  </si>
  <si>
    <t>validar las informaciones presupuestada con la ejecutada de la institución.</t>
  </si>
  <si>
    <t xml:space="preserve">Para tener las obligaciones fiscales  al día </t>
  </si>
  <si>
    <t>Mantener las autoridades correspondiente al margen con la información oportuna</t>
  </si>
  <si>
    <t>Para tener la información correcta en el momento adecuado.</t>
  </si>
  <si>
    <t>para poder dar mejor resultado de los compromiso de la institución</t>
  </si>
  <si>
    <t>Tener un mejor control del manejo  de los ingresos os por captación directa de la institución</t>
  </si>
  <si>
    <t>Tener los pasivos de la institución al  día, para mejor resultado.</t>
  </si>
  <si>
    <t xml:space="preserve">Mala gestión en la salvaguarda de los recursos económicos de la institución, mal uso de valores recibidos, mala dirección de los ingresos que se perciben </t>
  </si>
  <si>
    <t>Es la planificación recursos financieros necesarios para que todas las unidades organizativas y dependencias puedan cumplir con sus funciones y metas.</t>
  </si>
  <si>
    <t>Mejorar continuamente las operaciones de gestión humana, tecnológica e infraestructura, para lograr el acceso de la ciudadanía a servicios de calidad y, por ende, de gran valor público.</t>
  </si>
  <si>
    <t>Taller Canto</t>
  </si>
  <si>
    <t>Fortalecer la técnica vocal y la interpretación artística de los estudiantes para un desempeño expresivo y seguro en el canto.</t>
  </si>
  <si>
    <t>Marzo-abril</t>
  </si>
  <si>
    <t>Espejos de pie (25)</t>
  </si>
  <si>
    <t>Almuerzos y refrigerios</t>
  </si>
  <si>
    <t>Hospedaje (2) incluyendo desayuno y cena.</t>
  </si>
  <si>
    <t>Contrato para pianista y maestro invitado</t>
  </si>
  <si>
    <t>Master Class</t>
  </si>
  <si>
    <t>Mayo-junio</t>
  </si>
  <si>
    <t>Deshumidificadores, banquetas y blackout</t>
  </si>
  <si>
    <t xml:space="preserve">Impresos y mural </t>
  </si>
  <si>
    <t>Plasma de 55" cant. 2</t>
  </si>
  <si>
    <t>15 pizarras blancas 120 x 90 pentagramadas.</t>
  </si>
  <si>
    <t>Gala de Graducaión</t>
  </si>
  <si>
    <t xml:space="preserve">Efectuar un acto de graduación que valide  la calidad de los egresados de las escueles durante todo el año de formación. </t>
  </si>
  <si>
    <t>Coreografía y vestuario</t>
  </si>
  <si>
    <t>Utilería</t>
  </si>
  <si>
    <t>Proyector y pantalla</t>
  </si>
  <si>
    <t>Fomentar el interés por los instrumentos de cuerda frotada (violín, viola y violoncello), desarrollar habilidades musicales y promover la convivencia entre estudiantes de diferentes escuelas</t>
  </si>
  <si>
    <t>Murales</t>
  </si>
  <si>
    <t>Competencia de Cuerdas</t>
  </si>
  <si>
    <t>Placas de reconocimientos (5) y medallas (20) Refrigerioa, material promocional</t>
  </si>
  <si>
    <t xml:space="preserve">2da Exposición colectiva de maestros y estudiantes de término de las Escuelas de Bellas Artes.Realización de una muestra de los trabajos de los  alumnos  y de los docentes de las Escuelas de  Artes </t>
  </si>
  <si>
    <t>No lograr los resutados esperados y los avances propuestos en el plan educativo elaborado</t>
  </si>
  <si>
    <t>Impresos (gafetes, material didactico, bajantes. Y pizarra movil</t>
  </si>
  <si>
    <t xml:space="preserve"> Monitoreo, fiscalización, evaluación y acompañamiento técnico-pedagógico que garanticen  la calidad docente y administrativo.Conformación de una estructura técnica de seguimiento, acompañamiento, evaluación y monitoreo al proceso docente y administrativo. </t>
  </si>
  <si>
    <t>Refrigerios y coffee break</t>
  </si>
  <si>
    <t>Mesas rectangules (10)</t>
  </si>
  <si>
    <t xml:space="preserve">3 teclados </t>
  </si>
  <si>
    <t>Alquileres</t>
  </si>
  <si>
    <t>Trasladar nuestras escuelas que están en centros culturales y las que no cuenta con ese espacio propios y así poder ampliar su capacidad.</t>
  </si>
  <si>
    <t>3 alquileres (La Romana, Azua y academia de la Descubierta)</t>
  </si>
  <si>
    <t>Taller Orquestal</t>
  </si>
  <si>
    <t>Marzo/oct.</t>
  </si>
  <si>
    <t>5 actividades, viáticos, material gastable, refrigerios, alquileres, combustible\</t>
  </si>
  <si>
    <t>Cantidad de actividades realizadas</t>
  </si>
  <si>
    <t>Puertas Abiertas</t>
  </si>
  <si>
    <t>Promover el arte y la cultura acercando a la comunidad al Palacio de Bellas Artes, mediante la exhibición y presentación de obras, clases abiertas, talleres, y actividades interactivas, que permitan mostrar el talento de estudiantes y maestros, fomentar la apreciación artística y fortalecer el vínculo entre la institución y la sociedad.</t>
  </si>
  <si>
    <t>Stand
Material promocional
Impresos
Bocinas y micrófonos inhalámbricos
Bridis</t>
  </si>
  <si>
    <t>2da Graduación Colectiva</t>
  </si>
  <si>
    <t>Reconocer y celebrar de manera conjunta el esfuerzo, talento y dedicación de los estudiantes que culminan su formación artística, resaltando sus logros académicos y creativos, fortaleciendo el sentido de comunidad y fomentando la proyección cultural de la institución hacia la sociedad</t>
  </si>
  <si>
    <t>Noviembre</t>
  </si>
  <si>
    <t xml:space="preserve">Brindis para ensayo
Esclavinas
Alquileres (sillas, mesas, mesas de apoyos, arreglos, centros mesas, manteles, luces, confetty)
Sclavinas
Tarima
Paneles forrados
Back Panel 
Catering para 300 pesonas
Impresos
</t>
  </si>
  <si>
    <t>ESCUELAS PROVINCIALES</t>
  </si>
  <si>
    <t>Bellas Artes en la comunidad</t>
  </si>
  <si>
    <t>Muestras de  los resultados que recorren diferentes comunidades, exhibiendo los resultados académicos de las escuelas provinciales  y nacionales para ampliar el acceso al arte y la cultura.</t>
  </si>
  <si>
    <t xml:space="preserve"> Marzo-nov</t>
  </si>
  <si>
    <t>Impresos (bajentes, camisetas, Volantes etc
Escenografías
Luces
Bocinas
Sillas
Utilería
Pantalla y proyector</t>
  </si>
  <si>
    <t>Cantidad de Alumnos Participantes, nivel desarrollado por los alumnos durante la preparación para la expo, Grabaciones, y Fotografías.</t>
  </si>
  <si>
    <t>Eventos y/o presentaciones de la Escuela Nacional de Arte Dramático</t>
  </si>
  <si>
    <t xml:space="preserve"> Festival de Teatro Estudiantil  (FESTIL 2026) </t>
  </si>
  <si>
    <t>Mostrar en su conjunto, lo que nuestros estudiantes son capaces de crear, actuar y producir, a partir del programa académico que rige su formación, participan docentes, estudiantes , egresados e invitados profesionales en área teatral y artística dominicana.</t>
  </si>
  <si>
    <t xml:space="preserve">Octubre   </t>
  </si>
  <si>
    <t>Bajantes, Videos, Elementos escenográfico, Vestuarios, Maquillajes, Telas, Almuerzos, Brindis y material gastable.                                               Escenografía: Maderas, Clavos, Thinner, Pintura, Brochas, Papel, Utilería, Alambres dulce, Alambres Eléctricos, Bombillas de 300 watt, Entre otros.   Maquillaje, Utilería, Transporte,  Almuerzo, Refrigerio y Productos desechable, Servilletas, Vasos higiénico, Tenedores y cucharas, para 240 Estudiante durante 4 días.</t>
  </si>
  <si>
    <t>Cantidad de festivales realizados.</t>
  </si>
  <si>
    <t>La no emisión de una certificación que permite una continuidad educativa de mayor avance en otros centro de estudio, con la validación de lo ya estudiado, burocracia en las compras de los materiales y utilería de varios uso, temporada de lluvia agitada</t>
  </si>
  <si>
    <t>Noches Dramáticas</t>
  </si>
  <si>
    <t>Dar a conocer grupos de egresados de la escuela a la población Domiciano, a través de la presentación de obras creadas en la institución</t>
  </si>
  <si>
    <t>Marzo - abril</t>
  </si>
  <si>
    <t>Utilería
viáticos
Impresión (afiches,  programa de mano, banner y camisetas)</t>
  </si>
  <si>
    <t>Concurso de Dramaturgia y Ensayo ENAD</t>
  </si>
  <si>
    <t>Propiciar y desarrollar la producción de textos teatrales y de ensayos a nivel nacional.</t>
  </si>
  <si>
    <t>Mayo - junio</t>
  </si>
  <si>
    <t>Impresiones (Afiches, certificados, bases del concurso)
Materiales para concurso
Placa de reconocimiento
Brindis para el cierre</t>
  </si>
  <si>
    <t>Muestra didáctica</t>
  </si>
  <si>
    <t xml:space="preserve">Visibilizar el proceso formativo de sus estudiantes, fomentando una visión integral del teatro que promueve el pensamiento crítico, la inclusión, el diálogo artístico y el compromiso social. </t>
  </si>
  <si>
    <t>Junio-julio</t>
  </si>
  <si>
    <t>Brindis
Impresos
Utileria y vestuarios 
Alquileres (microfonos, luces)
Bocinas</t>
  </si>
  <si>
    <t>DIRECCION GENERAL DE BELLAS ARTES</t>
  </si>
  <si>
    <t>PLAN OPERATIVO 2026</t>
  </si>
  <si>
    <t>Escenografía (Mesas cuadradas, 10 sillas, 1 sillón, pintura piso, pintura antihongos)</t>
  </si>
  <si>
    <t>"ENAV EN  LA ZONA" una iniciativa dirigida a la comunidad en la que se estarán desarrollando retratos en vivo a cargo de nuestros estudiantes, así como talleres de artes visuales impartidos por nuestros docentes y artistas egresados, para niños jóvenes y adultos.</t>
  </si>
  <si>
    <t>Impresos (bajantes, afiches, vinyl de corte, postales. catálogos, invitaciones)</t>
  </si>
  <si>
    <t>Materiales varios para montaje de la exhibición 150 cartulinas blancas y 150 negras, 50 cuchillas, 10 tijeras, 25 masking tape, 5 libra de clavos 1" 5 lb de 1.5", 2 martillos, 1 cubeta pintura blanca, 2 galones de pintura negra, 2 galones de pintura de aceite 2 de aceite blanca, 8 lámparas para sala de exposición y  50 cajas de témpera, 50 paletas, 100 cajas crayolas y 100 cajas crayolas de óleo y 40 cajas de lápiz grafito</t>
  </si>
  <si>
    <t>Cultura para una mejor calidad de vida (Ultima versión del marco de resultados del PNPSP 2026-2028)</t>
  </si>
  <si>
    <t>Junio 2026                      Sala Carlos Piantini</t>
  </si>
  <si>
    <t>Alimentación (para 10 personas) DEL 24 AL 28/03/2026 Almuerzo para 3 personas 23/03/2026 Refrigerio para 35 el 26/03/2026 y refrigerios para 25 el 28/03/2026.</t>
  </si>
  <si>
    <t>Realizar la 4ta versión del Campamento Musical 2026</t>
  </si>
  <si>
    <t>IV Simposio de Bellas Artes 2026. Evento que se realiza para congregar al gremio de la educación donde se analizan experiencias  mediante conversatorios teniendo invitados nacionales e internacionales</t>
  </si>
  <si>
    <t>14 ENERO DEL 2026</t>
  </si>
  <si>
    <t>Febrero: 5,6 y 7 del 2026</t>
  </si>
  <si>
    <t>11 de abril del 2026</t>
  </si>
  <si>
    <t>23 de abril 2026</t>
  </si>
  <si>
    <t>25 de Junio del 2026</t>
  </si>
  <si>
    <t>Temporada Sinfónica 2026</t>
  </si>
  <si>
    <t>Vehículo de carga tipo camión cerrado de combustible Diesel mecánico 2026, dos puerta cantidad de pasajero tres, freno de motor al tubo, aire acondicionado normal hidráulico, radio am, pm, aro de hierro, freno hidráulico, interior en tela, pintura de fabrica, vidrio manuales, turbo diésel.                                  Una Jeepeta Hyundai Santa Fe 2026,motor:2500.4 cilindros, color: Blanco, combustible: gasolina, transmisión automática, traccion:2WD, pasajero 7.</t>
  </si>
  <si>
    <t xml:space="preserve"> Pago de un incentivo económico anual a los colaboradores que hayan demostrado un rendimiento destacado durante el año 2026, basado en evaluaciones de desempeño individual.</t>
  </si>
  <si>
    <t>Se otorgará el equivalente de un salario mensual a todos los servidores que hayan logrado un 85% en la evaluación de su acuerdo del desempeño, reconociendo  y recompensando el alto rendimiento individual de los servidores públicos durante el año 2026, promoviendo la mejora continua y la excelencia en el servicio.</t>
  </si>
  <si>
    <t>Acuerdos de desempeño con alto rendimiento en el 2026, cálculos de pago,   aprobación del Ministerio de Administración Pública (MAP), libramientos de pago</t>
  </si>
  <si>
    <t xml:space="preserve">el 100 % de colaboradores evaluados con rendimiento destacado en su acuerdo del desempeño en el 2026. Nivel de satisfacción del personal beneficiado
</t>
  </si>
  <si>
    <t>Otorgamiento de un bono especial a los servidores de carrera que hayan cumplido  con una evaluación excelente en su acuerdo del desempeño 2026, apegados con los requisitos establecidos según especificación en las normas vigentes de Función Pública.</t>
  </si>
  <si>
    <t>el 100 % de servidores de carrera con alto nivel en su calificación de evaluación en el 2026 reciban el bono.</t>
  </si>
  <si>
    <t>Enero-diciembre-2026</t>
  </si>
  <si>
    <t>Que la dirección financiera incluya estos mobiliarios e insumos dentro del presupuesto 2026.</t>
  </si>
  <si>
    <t>Enero-Diciembre 2026</t>
  </si>
  <si>
    <t>Enero-marzo-2026</t>
  </si>
  <si>
    <t>Enero-diciembre. 2026</t>
  </si>
  <si>
    <t>Que la dirección financiera incluya este sistema de transparencia documental el presupuesto 2026.</t>
  </si>
  <si>
    <t>Festival Guitarreando 2026 (clases magistrales conferencias y ciclo de conciertos a cargo de artistas nacionales e internacionales)</t>
  </si>
  <si>
    <t>Concierto de Navidad EEMEM 2026: presentación de los estudiantes como solista  y en las agrupaciones formando parte de la orquesta o del coro EEMEM</t>
  </si>
  <si>
    <t>Certificación obtenida Nortic A-2-2026</t>
  </si>
  <si>
    <t>Adquirir las licencias de software (Windows Server 2026, Adobe Acobat Pro, Adobe Master Colección, con el objetivo de garantizar el correcto funcionamiento de los diferentes programas utilizados en la DGBA y sus dependencias.</t>
  </si>
  <si>
    <t>2 Licencia de Windows Server 2026 Perpetua, 1 Licencia de SQL Server Perpetua, 5 Licencia de Adobe Acobat Pro - 1 año, 3 Licencia de Adobe Master Colección - 1 año.</t>
  </si>
  <si>
    <t>Contratar personal a la OSN de acuerdo a la Resolución 113-2026 del MAP, para completar la orquesta.</t>
  </si>
  <si>
    <t>Ingresar personal a la OSN de acuerdo a la Ley de Función Pública no. 41-08, Y la Resolución 113-2026 del MAP, para ocupar cargos según la nueva estructura organizativa.</t>
  </si>
  <si>
    <t xml:space="preserve"> Realizar los concursos de acuerdo a la Ley de Función Pública no. 41-08, Y la Resolución 113-2026 del MAP, para ocupar cargos según la nueva estructura organizativa.</t>
  </si>
  <si>
    <t xml:space="preserve">Que se ejecute al 100% las 29 capacitaciones Planificadas en el PAC, alcanzando un 60%  del personal capacitado.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</si>
</sst>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RD$&quot;#,##0.00"/>
    <numFmt numFmtId="165" formatCode="#,##0.00;[Red]#,##0.00"/>
    <numFmt numFmtId="166" formatCode="_([$$-1C0A]* #,##0.00_);_([$$-1C0A]* \(#,##0.00\);_([$$-1C0A]* &quot;-&quot;??_);_(@_)"/>
    <numFmt numFmtId="167" formatCode="&quot;$&quot;#,##0.00;[Red]&quot;$&quot;#,##0.00"/>
  </numFmts>
  <fonts count="20" x14ac:knownFonts="1">
    <font>
      <sz val="11"/>
      <color theme="1"/>
      <name val="Calibri"/>
      <family val="2"/>
      <scheme val="minor"/>
    </font>
    <font>
      <sz val="11"/>
      <color theme="1"/>
      <name val="Calibri"/>
      <family val="2"/>
      <scheme val="minor"/>
    </font>
    <font>
      <sz val="9"/>
      <color theme="1"/>
      <name val="Verdana"/>
      <family val="2"/>
    </font>
    <font>
      <b/>
      <sz val="9"/>
      <name val="Verdana"/>
      <family val="2"/>
    </font>
    <font>
      <b/>
      <sz val="9"/>
      <color theme="1"/>
      <name val="Verdana"/>
      <family val="2"/>
    </font>
    <font>
      <b/>
      <sz val="9"/>
      <color theme="0"/>
      <name val="Verdana"/>
      <family val="2"/>
    </font>
    <font>
      <sz val="9"/>
      <name val="Verdana"/>
      <family val="2"/>
    </font>
    <font>
      <b/>
      <sz val="9"/>
      <color rgb="FF000000"/>
      <name val="Verdana"/>
      <family val="2"/>
    </font>
    <font>
      <b/>
      <sz val="9"/>
      <color rgb="FFFFFFFF"/>
      <name val="Verdana"/>
      <family val="2"/>
    </font>
    <font>
      <u/>
      <sz val="11"/>
      <color theme="10"/>
      <name val="Calibri"/>
      <family val="2"/>
      <scheme val="minor"/>
    </font>
    <font>
      <sz val="9"/>
      <color rgb="FF000000"/>
      <name val="Verdana"/>
      <family val="2"/>
    </font>
    <font>
      <sz val="9"/>
      <color rgb="FF040C28"/>
      <name val="Verdana"/>
      <family val="2"/>
    </font>
    <font>
      <sz val="9"/>
      <color rgb="FF202124"/>
      <name val="Verdana"/>
      <family val="2"/>
    </font>
    <font>
      <sz val="16"/>
      <color theme="1"/>
      <name val="Calibri"/>
      <family val="2"/>
      <scheme val="minor"/>
    </font>
    <font>
      <sz val="9"/>
      <color rgb="FF222222"/>
      <name val="Verdana"/>
      <family val="2"/>
    </font>
    <font>
      <sz val="9"/>
      <color rgb="FF474747"/>
      <name val="Verdana"/>
      <family val="2"/>
    </font>
    <font>
      <sz val="9"/>
      <color rgb="FF333333"/>
      <name val="Verdana"/>
      <family val="2"/>
    </font>
    <font>
      <sz val="9"/>
      <color rgb="FF242424"/>
      <name val="Verdana"/>
      <family val="2"/>
    </font>
    <font>
      <sz val="9"/>
      <color theme="0"/>
      <name val="Verdana"/>
      <family val="2"/>
    </font>
    <font>
      <i/>
      <sz val="9"/>
      <name val="Verdana"/>
      <family val="2"/>
    </font>
  </fonts>
  <fills count="12">
    <fill>
      <patternFill patternType="none"/>
    </fill>
    <fill>
      <patternFill patternType="gray125"/>
    </fill>
    <fill>
      <patternFill patternType="solid">
        <fgColor theme="0"/>
        <bgColor rgb="FFECECEC"/>
      </patternFill>
    </fill>
    <fill>
      <patternFill patternType="solid">
        <fgColor theme="0"/>
        <bgColor indexed="64"/>
      </patternFill>
    </fill>
    <fill>
      <patternFill patternType="solid">
        <fgColor theme="0"/>
        <bgColor rgb="FF2F5496"/>
      </patternFill>
    </fill>
    <fill>
      <patternFill patternType="solid">
        <fgColor theme="4"/>
        <bgColor indexed="64"/>
      </patternFill>
    </fill>
    <fill>
      <patternFill patternType="solid">
        <fgColor theme="4" tint="-0.249977111117893"/>
        <bgColor indexed="64"/>
      </patternFill>
    </fill>
    <fill>
      <patternFill patternType="solid">
        <fgColor theme="4"/>
        <bgColor rgb="FF2F5496"/>
      </patternFill>
    </fill>
    <fill>
      <patternFill patternType="solid">
        <fgColor theme="4"/>
        <bgColor rgb="FFECECEC"/>
      </patternFill>
    </fill>
    <fill>
      <patternFill patternType="solid">
        <fgColor rgb="FF0070C0"/>
        <bgColor rgb="FF2F5496"/>
      </patternFill>
    </fill>
    <fill>
      <patternFill patternType="solid">
        <fgColor rgb="FF0070C0"/>
        <bgColor indexed="64"/>
      </patternFill>
    </fill>
    <fill>
      <patternFill patternType="solid">
        <fgColor rgb="FFFFFF00"/>
        <bgColor indexed="64"/>
      </patternFill>
    </fill>
  </fills>
  <borders count="64">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style="thin">
        <color indexed="64"/>
      </bottom>
      <diagonal/>
    </border>
    <border>
      <left style="thin">
        <color indexed="64"/>
      </left>
      <right style="thin">
        <color indexed="64"/>
      </right>
      <top style="medium">
        <color indexed="64"/>
      </top>
      <bottom/>
      <diagonal/>
    </border>
    <border>
      <left/>
      <right/>
      <top style="thin">
        <color rgb="FF000000"/>
      </top>
      <bottom/>
      <diagonal/>
    </border>
    <border>
      <left style="medium">
        <color indexed="64"/>
      </left>
      <right style="thin">
        <color indexed="64"/>
      </right>
      <top style="medium">
        <color indexed="64"/>
      </top>
      <bottom/>
      <diagonal/>
    </border>
    <border>
      <left/>
      <right/>
      <top style="thin">
        <color rgb="FF000000"/>
      </top>
      <bottom style="thin">
        <color rgb="FF000000"/>
      </bottom>
      <diagonal/>
    </border>
    <border>
      <left style="thin">
        <color indexed="64"/>
      </left>
      <right/>
      <top style="medium">
        <color indexed="64"/>
      </top>
      <bottom/>
      <diagonal/>
    </border>
    <border>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rgb="FF000000"/>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460">
    <xf numFmtId="0" fontId="0" fillId="0" borderId="0" xfId="0"/>
    <xf numFmtId="4" fontId="2" fillId="0" borderId="1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xf numFmtId="0" fontId="2" fillId="0" borderId="20" xfId="0" applyFont="1" applyBorder="1" applyAlignment="1">
      <alignment horizontal="center" vertical="center"/>
    </xf>
    <xf numFmtId="49" fontId="2" fillId="0" borderId="3"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0" fontId="2" fillId="0" borderId="21" xfId="0" applyFont="1" applyBorder="1" applyAlignment="1">
      <alignment horizontal="center" vertical="center"/>
    </xf>
    <xf numFmtId="0" fontId="2" fillId="0" borderId="8" xfId="0" applyFont="1" applyBorder="1" applyAlignment="1">
      <alignment horizontal="center" vertical="center" wrapText="1"/>
    </xf>
    <xf numFmtId="4" fontId="2" fillId="0" borderId="3" xfId="0" applyNumberFormat="1" applyFont="1" applyBorder="1" applyAlignment="1">
      <alignment horizontal="center" vertical="center" wrapText="1"/>
    </xf>
    <xf numFmtId="164" fontId="4" fillId="0" borderId="18" xfId="0" applyNumberFormat="1" applyFont="1" applyBorder="1"/>
    <xf numFmtId="0" fontId="2" fillId="0" borderId="0" xfId="0" applyFont="1" applyFill="1"/>
    <xf numFmtId="0" fontId="2" fillId="0" borderId="0" xfId="0" applyFont="1" applyBorder="1" applyAlignment="1">
      <alignment horizontal="center" vertical="center" wrapText="1"/>
    </xf>
    <xf numFmtId="4" fontId="2" fillId="0" borderId="0"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3" borderId="0" xfId="0" applyFont="1" applyFill="1"/>
    <xf numFmtId="0" fontId="2" fillId="0" borderId="31" xfId="0" applyFont="1" applyBorder="1" applyAlignment="1">
      <alignment horizontal="left" vertical="center"/>
    </xf>
    <xf numFmtId="0" fontId="2" fillId="0" borderId="29"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wrapText="1"/>
    </xf>
    <xf numFmtId="0" fontId="2" fillId="0" borderId="11" xfId="0" applyFont="1" applyBorder="1" applyAlignment="1">
      <alignment wrapText="1"/>
    </xf>
    <xf numFmtId="0" fontId="11" fillId="0" borderId="2" xfId="0" applyFont="1" applyBorder="1" applyAlignment="1">
      <alignment horizontal="center" vertical="center" wrapText="1"/>
    </xf>
    <xf numFmtId="0" fontId="2" fillId="3" borderId="0" xfId="0" applyFont="1" applyFill="1" applyBorder="1" applyAlignment="1">
      <alignment horizontal="center" vertical="center" wrapText="1"/>
    </xf>
    <xf numFmtId="165" fontId="2" fillId="0" borderId="17"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0" borderId="15" xfId="0" applyNumberFormat="1" applyFont="1" applyBorder="1" applyAlignment="1">
      <alignment horizontal="center" vertical="center"/>
    </xf>
    <xf numFmtId="0" fontId="2" fillId="0" borderId="11" xfId="0" applyFont="1" applyBorder="1" applyAlignment="1">
      <alignment horizontal="center" vertical="center"/>
    </xf>
    <xf numFmtId="0" fontId="10"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3"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wrapText="1"/>
    </xf>
    <xf numFmtId="0" fontId="2" fillId="0" borderId="2" xfId="0" applyFont="1" applyBorder="1" applyAlignment="1">
      <alignment horizontal="center" wrapText="1"/>
    </xf>
    <xf numFmtId="0" fontId="2" fillId="0" borderId="3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wrapText="1"/>
    </xf>
    <xf numFmtId="0" fontId="2" fillId="0" borderId="0" xfId="0" applyFont="1" applyBorder="1" applyAlignment="1">
      <alignment horizontal="center" vertical="center"/>
    </xf>
    <xf numFmtId="0" fontId="2" fillId="3" borderId="3" xfId="0" applyFont="1" applyFill="1" applyBorder="1"/>
    <xf numFmtId="165" fontId="2" fillId="0" borderId="7" xfId="0" applyNumberFormat="1" applyFont="1" applyBorder="1" applyAlignment="1">
      <alignment horizontal="center" vertical="center" wrapText="1"/>
    </xf>
    <xf numFmtId="4" fontId="6" fillId="0" borderId="29" xfId="0" applyNumberFormat="1" applyFont="1" applyBorder="1" applyAlignment="1">
      <alignment horizontal="left" vertical="center" wrapText="1"/>
    </xf>
    <xf numFmtId="0" fontId="5" fillId="7" borderId="3" xfId="0"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165" fontId="4" fillId="0" borderId="46" xfId="0" applyNumberFormat="1" applyFont="1" applyFill="1" applyBorder="1" applyAlignment="1">
      <alignment horizontal="center" vertical="center"/>
    </xf>
    <xf numFmtId="0" fontId="2" fillId="0" borderId="47" xfId="0" applyFont="1" applyBorder="1" applyAlignment="1">
      <alignment horizontal="center" vertical="center"/>
    </xf>
    <xf numFmtId="0" fontId="2" fillId="0" borderId="10"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22" xfId="0" applyFont="1" applyBorder="1" applyAlignment="1">
      <alignment horizontal="center" vertical="center" wrapText="1"/>
    </xf>
    <xf numFmtId="0" fontId="8" fillId="7" borderId="3" xfId="0" applyFont="1" applyFill="1" applyBorder="1" applyAlignment="1">
      <alignment horizontal="center" vertical="center" wrapText="1"/>
    </xf>
    <xf numFmtId="0" fontId="4" fillId="5" borderId="3" xfId="0" applyFont="1" applyFill="1" applyBorder="1" applyAlignment="1">
      <alignment horizontal="center" vertical="center"/>
    </xf>
    <xf numFmtId="0" fontId="10" fillId="0" borderId="25" xfId="0" applyFont="1" applyBorder="1" applyAlignment="1">
      <alignment horizontal="left" vertical="center" wrapText="1"/>
    </xf>
    <xf numFmtId="0" fontId="2" fillId="0" borderId="42" xfId="0" applyFont="1" applyBorder="1" applyAlignment="1">
      <alignment horizontal="left" vertical="center"/>
    </xf>
    <xf numFmtId="0" fontId="5" fillId="7" borderId="4"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wrapText="1"/>
    </xf>
    <xf numFmtId="0" fontId="7" fillId="2" borderId="56" xfId="0" applyFont="1" applyFill="1" applyBorder="1" applyAlignment="1">
      <alignment horizontal="center" vertical="center" wrapText="1"/>
    </xf>
    <xf numFmtId="49" fontId="7" fillId="2" borderId="57"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0" fontId="4" fillId="0" borderId="17" xfId="0" applyFont="1" applyBorder="1" applyAlignment="1">
      <alignment horizontal="center" vertical="center"/>
    </xf>
    <xf numFmtId="0" fontId="13" fillId="0" borderId="0" xfId="0" applyFont="1"/>
    <xf numFmtId="165" fontId="2" fillId="0" borderId="3" xfId="1" applyNumberFormat="1" applyFont="1" applyFill="1" applyBorder="1" applyAlignment="1">
      <alignment horizontal="center" vertical="center"/>
    </xf>
    <xf numFmtId="0" fontId="2" fillId="0" borderId="0" xfId="0" applyFont="1" applyAlignment="1">
      <alignment horizontal="center" vertical="center" wrapText="1"/>
    </xf>
    <xf numFmtId="0" fontId="8" fillId="7" borderId="46"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5" fillId="9" borderId="46" xfId="0" applyFont="1" applyFill="1" applyBorder="1" applyAlignment="1">
      <alignment horizontal="center" vertical="center" wrapText="1"/>
    </xf>
    <xf numFmtId="0" fontId="5" fillId="9" borderId="59" xfId="0" applyFont="1" applyFill="1" applyBorder="1" applyAlignment="1">
      <alignment horizontal="center" vertical="center" wrapText="1"/>
    </xf>
    <xf numFmtId="4" fontId="2" fillId="0" borderId="0" xfId="0" applyNumberFormat="1" applyFont="1" applyAlignment="1">
      <alignment horizontal="center" vertical="center" wrapText="1"/>
    </xf>
    <xf numFmtId="165" fontId="4" fillId="0" borderId="58" xfId="0" applyNumberFormat="1" applyFont="1" applyBorder="1" applyAlignment="1">
      <alignment horizontal="center" vertical="center"/>
    </xf>
    <xf numFmtId="4" fontId="2" fillId="0" borderId="17" xfId="0" applyNumberFormat="1" applyFont="1" applyBorder="1"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lignment horizontal="center" vertical="top" wrapText="1"/>
    </xf>
    <xf numFmtId="0" fontId="14" fillId="0" borderId="3" xfId="0" applyFont="1" applyBorder="1" applyAlignment="1">
      <alignment horizontal="center" vertical="center" wrapText="1"/>
    </xf>
    <xf numFmtId="49" fontId="2" fillId="0" borderId="3" xfId="2" applyNumberFormat="1" applyFont="1" applyBorder="1" applyAlignment="1">
      <alignment horizontal="center" vertical="center" wrapText="1"/>
    </xf>
    <xf numFmtId="0" fontId="10" fillId="0" borderId="3" xfId="0" applyFont="1" applyBorder="1" applyAlignment="1">
      <alignment horizontal="center" vertical="center" wrapText="1" readingOrder="1"/>
    </xf>
    <xf numFmtId="0" fontId="10" fillId="0" borderId="3" xfId="0" applyFont="1" applyBorder="1" applyAlignment="1">
      <alignment horizontal="center" vertical="center" wrapText="1"/>
    </xf>
    <xf numFmtId="17" fontId="2" fillId="0" borderId="3"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165" fontId="4" fillId="0" borderId="17" xfId="0" applyNumberFormat="1" applyFont="1" applyBorder="1" applyAlignment="1">
      <alignment horizontal="center" vertical="center"/>
    </xf>
    <xf numFmtId="0" fontId="2" fillId="0" borderId="0" xfId="0" applyFont="1" applyAlignment="1">
      <alignment vertical="center" wrapText="1"/>
    </xf>
    <xf numFmtId="4" fontId="2" fillId="0" borderId="0" xfId="0" applyNumberFormat="1" applyFont="1" applyAlignment="1">
      <alignment vertical="center" wrapText="1"/>
    </xf>
    <xf numFmtId="165" fontId="4" fillId="0" borderId="58"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10" borderId="3" xfId="0" applyFont="1" applyFill="1" applyBorder="1"/>
    <xf numFmtId="0" fontId="2" fillId="0" borderId="3" xfId="0" applyFont="1" applyBorder="1" applyAlignment="1">
      <alignment wrapText="1"/>
    </xf>
    <xf numFmtId="0" fontId="2" fillId="0" borderId="3" xfId="0" applyFont="1" applyBorder="1" applyAlignment="1">
      <alignment horizontal="center" wrapText="1"/>
    </xf>
    <xf numFmtId="0" fontId="4" fillId="3" borderId="0" xfId="0" applyFont="1" applyFill="1" applyAlignment="1">
      <alignment horizontal="center" vertical="center" wrapText="1"/>
    </xf>
    <xf numFmtId="165" fontId="2" fillId="0" borderId="0" xfId="0" applyNumberFormat="1" applyFont="1"/>
    <xf numFmtId="0" fontId="2" fillId="0" borderId="0" xfId="0" applyFont="1" applyBorder="1"/>
    <xf numFmtId="0" fontId="5" fillId="6" borderId="56" xfId="0" applyFont="1" applyFill="1" applyBorder="1" applyAlignment="1">
      <alignment horizontal="center" vertical="center" wrapText="1"/>
    </xf>
    <xf numFmtId="0" fontId="2" fillId="3" borderId="0" xfId="0" applyFont="1" applyFill="1" applyBorder="1"/>
    <xf numFmtId="0" fontId="2" fillId="3" borderId="0" xfId="0" applyFont="1" applyFill="1" applyAlignment="1"/>
    <xf numFmtId="0" fontId="5" fillId="5" borderId="0" xfId="0" applyFont="1" applyFill="1" applyAlignment="1">
      <alignment vertical="center"/>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3" fillId="0" borderId="0" xfId="0" applyFont="1" applyFill="1" applyBorder="1" applyAlignment="1">
      <alignment vertical="center"/>
    </xf>
    <xf numFmtId="0" fontId="8" fillId="7" borderId="19"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5" fillId="7" borderId="41" xfId="0" applyFont="1" applyFill="1" applyBorder="1" applyAlignment="1">
      <alignment horizontal="center" vertical="center" wrapText="1"/>
    </xf>
    <xf numFmtId="165" fontId="5" fillId="7" borderId="41" xfId="0" applyNumberFormat="1" applyFont="1" applyFill="1" applyBorder="1" applyAlignment="1">
      <alignment horizontal="center" vertical="center" wrapText="1"/>
    </xf>
    <xf numFmtId="0" fontId="4" fillId="0" borderId="20" xfId="0" applyFont="1" applyFill="1" applyBorder="1" applyAlignment="1">
      <alignment horizontal="center" vertical="center"/>
    </xf>
    <xf numFmtId="15" fontId="2" fillId="0" borderId="3" xfId="0" applyNumberFormat="1" applyFont="1" applyFill="1" applyBorder="1" applyAlignment="1">
      <alignment horizontal="center" vertical="center"/>
    </xf>
    <xf numFmtId="0" fontId="2" fillId="0" borderId="0" xfId="0" applyFont="1" applyFill="1" applyAlignment="1">
      <alignment horizontal="center" vertical="center" wrapText="1"/>
    </xf>
    <xf numFmtId="0" fontId="4" fillId="0" borderId="2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xf>
    <xf numFmtId="17"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xf>
    <xf numFmtId="0" fontId="14" fillId="0" borderId="3" xfId="0" applyFont="1" applyFill="1" applyBorder="1" applyAlignment="1">
      <alignment horizontal="center" vertical="center" wrapText="1"/>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4" fontId="2" fillId="0" borderId="0" xfId="0" applyNumberFormat="1" applyFont="1" applyFill="1" applyBorder="1" applyAlignment="1">
      <alignment vertical="center" wrapText="1"/>
    </xf>
    <xf numFmtId="0" fontId="2" fillId="0" borderId="0" xfId="0" applyFont="1" applyFill="1" applyBorder="1"/>
    <xf numFmtId="0" fontId="2" fillId="0" borderId="17" xfId="0" applyFont="1" applyFill="1" applyBorder="1"/>
    <xf numFmtId="0" fontId="5" fillId="10" borderId="0" xfId="0" applyFont="1" applyFill="1" applyAlignment="1">
      <alignment horizontal="center" vertical="center" wrapText="1"/>
    </xf>
    <xf numFmtId="0" fontId="5" fillId="10" borderId="0" xfId="0" applyFont="1" applyFill="1" applyAlignment="1">
      <alignment horizontal="center" vertical="center"/>
    </xf>
    <xf numFmtId="0" fontId="18" fillId="10" borderId="0" xfId="0" applyFont="1" applyFill="1" applyAlignment="1">
      <alignment horizontal="center" vertical="center" wrapText="1"/>
    </xf>
    <xf numFmtId="0" fontId="18" fillId="10" borderId="0" xfId="0" applyFont="1" applyFill="1" applyAlignment="1">
      <alignment horizontal="center" vertical="center"/>
    </xf>
    <xf numFmtId="4" fontId="18" fillId="10" borderId="0" xfId="0" applyNumberFormat="1" applyFont="1" applyFill="1" applyAlignment="1">
      <alignment horizontal="center" vertical="center" wrapText="1"/>
    </xf>
    <xf numFmtId="0" fontId="2" fillId="0" borderId="0" xfId="0" applyFont="1" applyAlignment="1">
      <alignment horizontal="center" vertical="center"/>
    </xf>
    <xf numFmtId="0" fontId="5" fillId="10" borderId="0" xfId="0" applyFont="1" applyFill="1" applyAlignment="1">
      <alignment vertical="center"/>
    </xf>
    <xf numFmtId="0" fontId="4" fillId="0" borderId="0" xfId="0" applyFont="1" applyAlignment="1">
      <alignment horizontal="center"/>
    </xf>
    <xf numFmtId="0" fontId="2" fillId="3" borderId="23" xfId="0" applyFont="1" applyFill="1" applyBorder="1" applyAlignment="1">
      <alignment horizontal="center" vertical="center" wrapText="1"/>
    </xf>
    <xf numFmtId="0" fontId="4" fillId="0" borderId="3" xfId="0" applyFont="1" applyBorder="1" applyAlignment="1">
      <alignment horizontal="center"/>
    </xf>
    <xf numFmtId="0" fontId="2" fillId="0" borderId="30" xfId="0" applyFont="1" applyBorder="1" applyAlignment="1">
      <alignment horizontal="center" vertical="center" wrapText="1"/>
    </xf>
    <xf numFmtId="0" fontId="4" fillId="0" borderId="14" xfId="0" applyFont="1" applyBorder="1" applyAlignment="1">
      <alignment horizontal="center"/>
    </xf>
    <xf numFmtId="0" fontId="2" fillId="0" borderId="10" xfId="0" applyFont="1" applyBorder="1"/>
    <xf numFmtId="0" fontId="2" fillId="0" borderId="25" xfId="0" applyFont="1" applyBorder="1"/>
    <xf numFmtId="0" fontId="2" fillId="0" borderId="14" xfId="0" applyFont="1" applyBorder="1"/>
    <xf numFmtId="0" fontId="4" fillId="0" borderId="17" xfId="0" applyFont="1" applyBorder="1" applyAlignment="1">
      <alignment horizontal="center"/>
    </xf>
    <xf numFmtId="0" fontId="2" fillId="0" borderId="26" xfId="0" applyFont="1" applyBorder="1" applyAlignment="1">
      <alignment horizontal="center" vertical="center" wrapText="1"/>
    </xf>
    <xf numFmtId="0" fontId="2" fillId="0" borderId="45" xfId="0" applyFont="1" applyBorder="1" applyAlignment="1">
      <alignment horizontal="center" vertical="center"/>
    </xf>
    <xf numFmtId="0" fontId="6" fillId="0" borderId="13" xfId="0" applyFont="1" applyBorder="1" applyAlignment="1">
      <alignment horizontal="center" vertical="center" wrapText="1"/>
    </xf>
    <xf numFmtId="4" fontId="2" fillId="3" borderId="3"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4" fillId="0" borderId="6" xfId="0" applyFont="1" applyBorder="1" applyAlignment="1">
      <alignment horizontal="center"/>
    </xf>
    <xf numFmtId="0" fontId="2" fillId="3" borderId="6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10" borderId="18" xfId="0" applyFont="1" applyFill="1" applyBorder="1" applyAlignment="1">
      <alignment vertical="center"/>
    </xf>
    <xf numFmtId="0" fontId="5" fillId="0" borderId="0" xfId="0" applyFont="1" applyFill="1"/>
    <xf numFmtId="0" fontId="2" fillId="10" borderId="0" xfId="0" applyFont="1" applyFill="1"/>
    <xf numFmtId="0" fontId="5" fillId="10" borderId="0" xfId="0" applyFont="1" applyFill="1"/>
    <xf numFmtId="0" fontId="6" fillId="3" borderId="1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10" borderId="0" xfId="0" applyFont="1" applyFill="1" applyAlignment="1">
      <alignment horizontal="left" vertical="center"/>
    </xf>
    <xf numFmtId="0" fontId="2" fillId="11" borderId="0" xfId="0" applyFont="1" applyFill="1"/>
    <xf numFmtId="0" fontId="5" fillId="9"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165" fontId="5" fillId="9" borderId="18" xfId="0" applyNumberFormat="1" applyFont="1" applyFill="1" applyBorder="1" applyAlignment="1">
      <alignment horizontal="center" vertical="center" wrapText="1"/>
    </xf>
    <xf numFmtId="0" fontId="5" fillId="9" borderId="39" xfId="0" applyFont="1" applyFill="1" applyBorder="1" applyAlignment="1">
      <alignment horizontal="center" vertical="center" wrapText="1"/>
    </xf>
    <xf numFmtId="0" fontId="2" fillId="0" borderId="0" xfId="0" applyFont="1" applyAlignment="1">
      <alignment horizontal="center" wrapText="1"/>
    </xf>
    <xf numFmtId="165" fontId="4" fillId="0" borderId="49" xfId="0" applyNumberFormat="1" applyFont="1" applyBorder="1" applyAlignment="1">
      <alignment horizontal="center" vertical="center"/>
    </xf>
    <xf numFmtId="0" fontId="2" fillId="0" borderId="0" xfId="0" applyFont="1" applyAlignment="1">
      <alignment horizontal="right" vertical="center" wrapText="1"/>
    </xf>
    <xf numFmtId="165" fontId="4" fillId="0" borderId="18" xfId="0" applyNumberFormat="1" applyFont="1" applyBorder="1" applyAlignment="1">
      <alignment horizontal="center" vertical="center" wrapText="1"/>
    </xf>
    <xf numFmtId="0" fontId="2" fillId="0" borderId="0" xfId="0" applyFont="1" applyAlignment="1">
      <alignment horizontal="center"/>
    </xf>
    <xf numFmtId="165" fontId="2" fillId="0" borderId="16" xfId="0" applyNumberFormat="1" applyFont="1" applyBorder="1" applyAlignment="1">
      <alignment horizontal="center" vertical="center"/>
    </xf>
    <xf numFmtId="0" fontId="2" fillId="0" borderId="22" xfId="0" applyFont="1" applyBorder="1" applyAlignment="1">
      <alignment horizontal="center" vertical="center" wrapText="1"/>
    </xf>
    <xf numFmtId="0" fontId="2" fillId="3" borderId="22" xfId="0" applyFont="1" applyFill="1" applyBorder="1" applyAlignment="1">
      <alignment horizontal="center" vertical="center" wrapText="1"/>
    </xf>
    <xf numFmtId="0" fontId="4" fillId="0" borderId="0" xfId="0" applyFont="1" applyAlignment="1">
      <alignment horizontal="right"/>
    </xf>
    <xf numFmtId="0" fontId="4"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xf>
    <xf numFmtId="0" fontId="5" fillId="10"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2" fillId="0" borderId="3" xfId="0" applyFont="1" applyBorder="1" applyAlignment="1">
      <alignment horizontal="center" vertical="center"/>
    </xf>
    <xf numFmtId="165" fontId="2" fillId="0" borderId="3" xfId="0" applyNumberFormat="1"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2" fillId="0" borderId="3" xfId="0" applyFont="1" applyFill="1" applyBorder="1" applyAlignment="1">
      <alignment wrapText="1"/>
    </xf>
    <xf numFmtId="0" fontId="1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0" borderId="0" xfId="0" applyFont="1" applyFill="1" applyAlignment="1">
      <alignment horizontal="center" vertical="center"/>
    </xf>
    <xf numFmtId="0" fontId="2" fillId="0" borderId="17" xfId="0" applyFont="1" applyFill="1" applyBorder="1" applyAlignment="1">
      <alignment horizontal="center" vertical="center"/>
    </xf>
    <xf numFmtId="4" fontId="2" fillId="0" borderId="17" xfId="0" applyNumberFormat="1" applyFont="1" applyFill="1" applyBorder="1" applyAlignment="1">
      <alignment horizontal="center" vertical="center" wrapText="1"/>
    </xf>
    <xf numFmtId="0" fontId="2" fillId="0" borderId="14" xfId="0" applyFont="1" applyFill="1" applyBorder="1"/>
    <xf numFmtId="0" fontId="2" fillId="0" borderId="14" xfId="0" applyFont="1" applyFill="1" applyBorder="1" applyAlignment="1">
      <alignment vertical="center" wrapText="1"/>
    </xf>
    <xf numFmtId="0" fontId="2" fillId="0" borderId="9" xfId="0" applyFont="1" applyBorder="1"/>
    <xf numFmtId="0" fontId="10" fillId="3" borderId="3" xfId="0" applyFont="1" applyFill="1" applyBorder="1" applyAlignment="1">
      <alignment horizontal="center" vertical="center" wrapText="1"/>
    </xf>
    <xf numFmtId="0" fontId="2" fillId="0" borderId="45" xfId="0" applyFont="1" applyBorder="1"/>
    <xf numFmtId="0" fontId="4"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6" fillId="0" borderId="0" xfId="0" applyFont="1" applyAlignment="1">
      <alignment horizontal="center" wrapText="1"/>
    </xf>
    <xf numFmtId="0" fontId="2" fillId="0" borderId="3" xfId="0" applyFont="1" applyBorder="1" applyAlignment="1">
      <alignment vertical="center" wrapText="1"/>
    </xf>
    <xf numFmtId="0" fontId="2" fillId="3" borderId="3" xfId="0" applyFont="1" applyFill="1" applyBorder="1" applyAlignment="1">
      <alignment wrapText="1"/>
    </xf>
    <xf numFmtId="0" fontId="10" fillId="0" borderId="17" xfId="0" applyFont="1" applyBorder="1" applyAlignment="1">
      <alignment horizontal="center" vertical="center"/>
    </xf>
    <xf numFmtId="0" fontId="10" fillId="0" borderId="3" xfId="0" applyFont="1" applyBorder="1" applyAlignment="1">
      <alignment horizontal="center" wrapText="1"/>
    </xf>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vertical="center"/>
    </xf>
    <xf numFmtId="166" fontId="2" fillId="3" borderId="3" xfId="1" applyNumberFormat="1" applyFont="1" applyFill="1" applyBorder="1" applyAlignment="1">
      <alignment wrapText="1"/>
    </xf>
    <xf numFmtId="0" fontId="7" fillId="3"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0" fillId="0" borderId="3" xfId="0" applyFont="1" applyBorder="1" applyAlignment="1">
      <alignment horizontal="center" vertical="center" wrapText="1"/>
    </xf>
    <xf numFmtId="17" fontId="2" fillId="0" borderId="3"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3" xfId="0" applyFont="1" applyBorder="1" applyAlignment="1">
      <alignment horizontal="center" vertical="center"/>
    </xf>
    <xf numFmtId="0" fontId="2"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 fillId="3" borderId="3" xfId="0" applyFont="1" applyFill="1" applyBorder="1" applyAlignment="1">
      <alignment horizontal="center" vertical="center"/>
    </xf>
    <xf numFmtId="0" fontId="6" fillId="3" borderId="14" xfId="0" applyFont="1" applyFill="1" applyBorder="1" applyAlignment="1">
      <alignment horizontal="center" vertical="center" wrapText="1"/>
    </xf>
    <xf numFmtId="0" fontId="2" fillId="3" borderId="3" xfId="0" applyFont="1" applyFill="1" applyBorder="1" applyAlignment="1">
      <alignment vertical="top" wrapText="1"/>
    </xf>
    <xf numFmtId="167" fontId="2" fillId="0" borderId="2" xfId="0" applyNumberFormat="1" applyFont="1" applyFill="1" applyBorder="1" applyAlignment="1">
      <alignment horizontal="center" vertical="center"/>
    </xf>
    <xf numFmtId="167" fontId="2" fillId="0" borderId="7" xfId="0" applyNumberFormat="1" applyFont="1" applyFill="1" applyBorder="1" applyAlignment="1">
      <alignment horizontal="center" vertical="center"/>
    </xf>
    <xf numFmtId="167" fontId="2" fillId="0" borderId="2" xfId="0" applyNumberFormat="1" applyFont="1" applyFill="1" applyBorder="1" applyAlignment="1">
      <alignment horizontal="center" vertical="center" wrapText="1"/>
    </xf>
    <xf numFmtId="167" fontId="4" fillId="0" borderId="44" xfId="0" applyNumberFormat="1" applyFont="1" applyBorder="1" applyAlignment="1">
      <alignment horizontal="center" vertical="center"/>
    </xf>
    <xf numFmtId="167" fontId="5" fillId="7" borderId="3" xfId="0" applyNumberFormat="1" applyFont="1" applyFill="1" applyBorder="1" applyAlignment="1">
      <alignment horizontal="center" vertical="center" wrapText="1"/>
    </xf>
    <xf numFmtId="167" fontId="6" fillId="0" borderId="17" xfId="0" applyNumberFormat="1" applyFont="1" applyBorder="1" applyAlignment="1">
      <alignment horizontal="center" vertical="center" wrapText="1"/>
    </xf>
    <xf numFmtId="167" fontId="6" fillId="0" borderId="3" xfId="0" applyNumberFormat="1" applyFont="1" applyBorder="1" applyAlignment="1">
      <alignment horizontal="center" vertical="center" wrapText="1"/>
    </xf>
    <xf numFmtId="167" fontId="10" fillId="0" borderId="3" xfId="0" applyNumberFormat="1" applyFont="1" applyBorder="1" applyAlignment="1">
      <alignment horizontal="center" vertical="center" wrapText="1"/>
    </xf>
    <xf numFmtId="167" fontId="2" fillId="0" borderId="3" xfId="0" applyNumberFormat="1" applyFont="1" applyBorder="1" applyAlignment="1">
      <alignment horizontal="center" vertical="center" wrapText="1"/>
    </xf>
    <xf numFmtId="167" fontId="10" fillId="0" borderId="3" xfId="1" applyNumberFormat="1" applyFont="1" applyFill="1" applyBorder="1" applyAlignment="1">
      <alignment horizontal="center" vertical="center" wrapText="1"/>
    </xf>
    <xf numFmtId="167" fontId="5" fillId="5" borderId="0" xfId="0" applyNumberFormat="1" applyFont="1" applyFill="1" applyAlignment="1">
      <alignment horizontal="center" vertical="center"/>
    </xf>
    <xf numFmtId="167" fontId="2" fillId="0" borderId="3" xfId="1" applyNumberFormat="1" applyFont="1" applyFill="1" applyBorder="1" applyAlignment="1">
      <alignment horizontal="center" vertical="center"/>
    </xf>
    <xf numFmtId="167" fontId="10" fillId="0" borderId="3" xfId="0" applyNumberFormat="1" applyFont="1" applyBorder="1" applyAlignment="1">
      <alignment horizontal="center" vertical="center"/>
    </xf>
    <xf numFmtId="167" fontId="2" fillId="0" borderId="3" xfId="0" applyNumberFormat="1" applyFont="1" applyBorder="1" applyAlignment="1">
      <alignment horizontal="center" vertical="center"/>
    </xf>
    <xf numFmtId="167" fontId="2" fillId="0" borderId="3" xfId="1" applyNumberFormat="1" applyFont="1" applyFill="1" applyBorder="1" applyAlignment="1">
      <alignment horizontal="center" vertical="center" wrapText="1"/>
    </xf>
    <xf numFmtId="167" fontId="10" fillId="0" borderId="3" xfId="1" applyNumberFormat="1" applyFont="1" applyFill="1" applyBorder="1" applyAlignment="1">
      <alignment horizontal="center" vertical="center"/>
    </xf>
    <xf numFmtId="167" fontId="2" fillId="3" borderId="3" xfId="0" applyNumberFormat="1" applyFont="1" applyFill="1" applyBorder="1" applyAlignment="1">
      <alignment horizontal="center" vertical="center" wrapText="1"/>
    </xf>
    <xf numFmtId="167" fontId="4" fillId="3" borderId="3" xfId="0" applyNumberFormat="1" applyFont="1" applyFill="1" applyBorder="1" applyAlignment="1">
      <alignment horizontal="center" vertical="center" wrapText="1"/>
    </xf>
    <xf numFmtId="167" fontId="2" fillId="0" borderId="3" xfId="0" applyNumberFormat="1" applyFont="1" applyFill="1" applyBorder="1" applyAlignment="1">
      <alignment horizontal="center" vertical="center"/>
    </xf>
    <xf numFmtId="167" fontId="10" fillId="0" borderId="3" xfId="0" applyNumberFormat="1" applyFont="1" applyFill="1" applyBorder="1" applyAlignment="1">
      <alignment vertical="center"/>
    </xf>
    <xf numFmtId="167" fontId="6" fillId="0" borderId="3" xfId="0" applyNumberFormat="1" applyFont="1" applyFill="1" applyBorder="1" applyAlignment="1">
      <alignment horizontal="center" vertical="center" wrapText="1"/>
    </xf>
    <xf numFmtId="167" fontId="10" fillId="0" borderId="3" xfId="0" applyNumberFormat="1" applyFont="1" applyFill="1" applyBorder="1" applyAlignment="1">
      <alignment horizontal="center" vertical="center" wrapText="1"/>
    </xf>
    <xf numFmtId="167" fontId="2" fillId="0" borderId="15" xfId="1" applyNumberFormat="1" applyFont="1" applyFill="1" applyBorder="1" applyAlignment="1">
      <alignment horizontal="center" vertical="center"/>
    </xf>
    <xf numFmtId="167" fontId="2" fillId="0" borderId="3" xfId="0" applyNumberFormat="1" applyFont="1" applyFill="1" applyBorder="1" applyAlignment="1">
      <alignment horizontal="center" vertical="center" wrapText="1"/>
    </xf>
    <xf numFmtId="167" fontId="2" fillId="0" borderId="15" xfId="0" applyNumberFormat="1" applyFont="1" applyFill="1" applyBorder="1" applyAlignment="1">
      <alignment horizontal="center" vertical="center" wrapText="1"/>
    </xf>
    <xf numFmtId="167" fontId="4" fillId="0" borderId="18" xfId="0" applyNumberFormat="1" applyFont="1" applyFill="1" applyBorder="1" applyAlignment="1">
      <alignment horizontal="center" vertical="center"/>
    </xf>
    <xf numFmtId="167" fontId="18" fillId="10" borderId="0" xfId="0" applyNumberFormat="1" applyFont="1" applyFill="1" applyAlignment="1">
      <alignment vertical="center" wrapText="1"/>
    </xf>
    <xf numFmtId="167" fontId="5" fillId="9" borderId="3" xfId="0" applyNumberFormat="1" applyFont="1" applyFill="1" applyBorder="1" applyAlignment="1">
      <alignment horizontal="center" vertical="center" wrapText="1"/>
    </xf>
    <xf numFmtId="167" fontId="2" fillId="0" borderId="17" xfId="0" applyNumberFormat="1" applyFont="1" applyFill="1" applyBorder="1" applyAlignment="1">
      <alignment horizontal="center" vertical="center" wrapText="1"/>
    </xf>
    <xf numFmtId="167" fontId="4" fillId="0" borderId="18" xfId="0" applyNumberFormat="1" applyFont="1" applyFill="1" applyBorder="1" applyAlignment="1">
      <alignment horizontal="center" vertical="center" wrapText="1"/>
    </xf>
    <xf numFmtId="167" fontId="5" fillId="10" borderId="0" xfId="0" applyNumberFormat="1" applyFont="1" applyFill="1" applyAlignment="1">
      <alignment vertical="center"/>
    </xf>
    <xf numFmtId="167" fontId="6" fillId="0" borderId="17" xfId="1" applyNumberFormat="1" applyFont="1" applyFill="1" applyBorder="1" applyAlignment="1">
      <alignment horizontal="center" vertical="center" wrapText="1"/>
    </xf>
    <xf numFmtId="167" fontId="2" fillId="0" borderId="15" xfId="1" applyNumberFormat="1" applyFont="1" applyFill="1" applyBorder="1" applyAlignment="1">
      <alignment horizontal="center" vertical="center" wrapText="1"/>
    </xf>
    <xf numFmtId="167" fontId="2" fillId="3" borderId="3" xfId="1" applyNumberFormat="1" applyFont="1" applyFill="1" applyBorder="1" applyAlignment="1">
      <alignment horizontal="right" vertical="center" wrapText="1"/>
    </xf>
    <xf numFmtId="167" fontId="6" fillId="0" borderId="3" xfId="1" applyNumberFormat="1" applyFont="1" applyFill="1" applyBorder="1" applyAlignment="1">
      <alignment horizontal="center" vertical="center" wrapText="1"/>
    </xf>
    <xf numFmtId="167" fontId="4" fillId="0" borderId="3" xfId="1" applyNumberFormat="1" applyFont="1" applyFill="1" applyBorder="1" applyAlignment="1">
      <alignment horizontal="center" vertical="center" wrapText="1"/>
    </xf>
    <xf numFmtId="167" fontId="5" fillId="9" borderId="46" xfId="0" applyNumberFormat="1" applyFont="1" applyFill="1" applyBorder="1" applyAlignment="1">
      <alignment horizontal="center" vertical="center" wrapText="1"/>
    </xf>
    <xf numFmtId="167" fontId="5" fillId="10" borderId="0" xfId="0" applyNumberFormat="1" applyFont="1" applyFill="1"/>
    <xf numFmtId="167" fontId="5" fillId="9" borderId="17" xfId="0" applyNumberFormat="1" applyFont="1" applyFill="1" applyBorder="1" applyAlignment="1">
      <alignment horizontal="center" vertical="center" wrapText="1"/>
    </xf>
    <xf numFmtId="167" fontId="2" fillId="3" borderId="17" xfId="1" applyNumberFormat="1" applyFont="1" applyFill="1" applyBorder="1" applyAlignment="1">
      <alignment horizontal="center" vertical="center" wrapText="1"/>
    </xf>
    <xf numFmtId="167" fontId="2" fillId="3" borderId="3" xfId="1" applyNumberFormat="1" applyFont="1" applyFill="1" applyBorder="1" applyAlignment="1">
      <alignment horizontal="center" vertical="center" wrapText="1"/>
    </xf>
    <xf numFmtId="167" fontId="2" fillId="3" borderId="15" xfId="1" applyNumberFormat="1" applyFont="1" applyFill="1" applyBorder="1" applyAlignment="1">
      <alignment horizontal="center" vertical="center" wrapText="1"/>
    </xf>
    <xf numFmtId="167" fontId="4" fillId="0" borderId="18" xfId="0" applyNumberFormat="1" applyFont="1" applyBorder="1" applyAlignment="1">
      <alignment horizontal="center"/>
    </xf>
    <xf numFmtId="167" fontId="10" fillId="0" borderId="0" xfId="0" applyNumberFormat="1" applyFont="1" applyAlignment="1">
      <alignment horizontal="center" vertical="center"/>
    </xf>
    <xf numFmtId="167" fontId="2" fillId="0" borderId="3" xfId="2" applyNumberFormat="1" applyFont="1" applyFill="1" applyBorder="1" applyAlignment="1">
      <alignment horizontal="center" vertical="center"/>
    </xf>
    <xf numFmtId="167" fontId="2" fillId="0" borderId="3" xfId="2" applyNumberFormat="1" applyFont="1" applyBorder="1" applyAlignment="1">
      <alignment horizontal="center" vertical="center"/>
    </xf>
    <xf numFmtId="167" fontId="6" fillId="0" borderId="3" xfId="1" applyNumberFormat="1" applyFont="1" applyFill="1" applyBorder="1" applyAlignment="1">
      <alignment horizontal="center" vertical="center"/>
    </xf>
    <xf numFmtId="167" fontId="4" fillId="0" borderId="46" xfId="1" applyNumberFormat="1" applyFont="1" applyFill="1" applyBorder="1" applyAlignment="1">
      <alignment horizontal="center" vertical="center" wrapText="1"/>
    </xf>
    <xf numFmtId="167" fontId="2" fillId="0" borderId="17" xfId="1" applyNumberFormat="1" applyFont="1" applyFill="1" applyBorder="1" applyAlignment="1">
      <alignment horizontal="center" vertical="center"/>
    </xf>
    <xf numFmtId="167" fontId="4" fillId="0" borderId="49" xfId="0" applyNumberFormat="1" applyFont="1" applyBorder="1" applyAlignment="1">
      <alignment horizontal="center" vertical="center"/>
    </xf>
    <xf numFmtId="167" fontId="2" fillId="0" borderId="7" xfId="0" applyNumberFormat="1" applyFont="1" applyBorder="1" applyAlignment="1">
      <alignment horizontal="center" vertical="center" wrapText="1"/>
    </xf>
    <xf numFmtId="167" fontId="6" fillId="0" borderId="29" xfId="0" applyNumberFormat="1" applyFont="1" applyBorder="1" applyAlignment="1">
      <alignment horizontal="center" vertical="center"/>
    </xf>
    <xf numFmtId="167" fontId="6" fillId="0" borderId="24" xfId="0" applyNumberFormat="1" applyFont="1" applyBorder="1" applyAlignment="1">
      <alignment horizontal="center" vertical="center"/>
    </xf>
    <xf numFmtId="167" fontId="2" fillId="0" borderId="1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167" fontId="2" fillId="0" borderId="1" xfId="0" applyNumberFormat="1" applyFont="1" applyBorder="1" applyAlignment="1">
      <alignment horizontal="center" vertical="center"/>
    </xf>
    <xf numFmtId="167" fontId="4" fillId="0" borderId="18" xfId="1" applyNumberFormat="1" applyFont="1" applyFill="1" applyBorder="1" applyAlignment="1">
      <alignment horizontal="center" vertical="center" wrapText="1"/>
    </xf>
    <xf numFmtId="167" fontId="2" fillId="0" borderId="0" xfId="0" applyNumberFormat="1" applyFont="1" applyBorder="1" applyAlignment="1">
      <alignment horizontal="center" vertical="center" wrapText="1"/>
    </xf>
    <xf numFmtId="167" fontId="4" fillId="0" borderId="18" xfId="0" applyNumberFormat="1" applyFont="1" applyBorder="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xf>
    <xf numFmtId="0" fontId="5" fillId="10" borderId="4"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4" fillId="0" borderId="0" xfId="0" applyFont="1" applyAlignment="1">
      <alignment horizont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Fill="1" applyBorder="1" applyAlignment="1">
      <alignment horizontal="center" vertical="center" wrapText="1"/>
    </xf>
    <xf numFmtId="0" fontId="6" fillId="0" borderId="12" xfId="0" applyFont="1" applyFill="1" applyBorder="1"/>
    <xf numFmtId="0" fontId="6" fillId="0" borderId="7" xfId="0" applyFont="1" applyFill="1" applyBorder="1"/>
    <xf numFmtId="0" fontId="2" fillId="0" borderId="3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7" xfId="0" applyFont="1" applyFill="1" applyBorder="1" applyAlignment="1">
      <alignment horizontal="center" vertical="center"/>
    </xf>
    <xf numFmtId="0" fontId="6" fillId="0" borderId="43" xfId="0" applyFont="1" applyFill="1" applyBorder="1"/>
    <xf numFmtId="0" fontId="6" fillId="0" borderId="26" xfId="0" applyFont="1" applyFill="1" applyBorder="1"/>
    <xf numFmtId="0" fontId="6" fillId="0" borderId="36" xfId="0" applyFont="1" applyFill="1" applyBorder="1"/>
    <xf numFmtId="0" fontId="6" fillId="0" borderId="23" xfId="0" applyFont="1" applyFill="1" applyBorder="1"/>
    <xf numFmtId="0" fontId="6" fillId="0" borderId="34" xfId="0" applyFont="1" applyFill="1" applyBorder="1"/>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2" fillId="0" borderId="24" xfId="0" applyFont="1" applyFill="1" applyBorder="1" applyAlignment="1">
      <alignment horizontal="center" vertical="center"/>
    </xf>
    <xf numFmtId="0" fontId="6" fillId="0" borderId="1" xfId="0" applyFont="1" applyFill="1" applyBorder="1"/>
    <xf numFmtId="0" fontId="10" fillId="0" borderId="1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10" borderId="3"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2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10" borderId="39" xfId="0" applyFont="1" applyFill="1" applyBorder="1" applyAlignment="1">
      <alignment horizontal="center" vertical="center"/>
    </xf>
    <xf numFmtId="0" fontId="5" fillId="10" borderId="40" xfId="0" applyFont="1" applyFill="1" applyBorder="1" applyAlignment="1">
      <alignment horizontal="center" vertical="center"/>
    </xf>
    <xf numFmtId="0" fontId="5" fillId="9" borderId="3" xfId="0" applyFont="1" applyFill="1" applyBorder="1" applyAlignment="1">
      <alignment horizontal="center" vertical="center" wrapText="1"/>
    </xf>
    <xf numFmtId="0" fontId="2" fillId="0" borderId="17" xfId="0" applyFont="1" applyBorder="1" applyAlignment="1">
      <alignment horizontal="center" vertical="center"/>
    </xf>
    <xf numFmtId="0" fontId="5" fillId="10" borderId="17"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51" xfId="0" applyFont="1" applyBorder="1" applyAlignment="1">
      <alignment horizontal="center" vertical="center"/>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49" fontId="5" fillId="8" borderId="45" xfId="0" applyNumberFormat="1" applyFont="1" applyFill="1" applyBorder="1" applyAlignment="1">
      <alignment horizontal="center" vertical="center"/>
    </xf>
    <xf numFmtId="49" fontId="5" fillId="8" borderId="14" xfId="0" applyNumberFormat="1"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1" xfId="0" applyFont="1" applyFill="1" applyBorder="1" applyAlignment="1">
      <alignment horizontal="center" vertical="center" wrapText="1"/>
    </xf>
    <xf numFmtId="49" fontId="7" fillId="2" borderId="52" xfId="0" applyNumberFormat="1" applyFont="1" applyFill="1" applyBorder="1" applyAlignment="1">
      <alignment horizontal="center" vertical="center"/>
    </xf>
    <xf numFmtId="0" fontId="6" fillId="3" borderId="53" xfId="0" applyFont="1" applyFill="1" applyBorder="1" applyAlignment="1">
      <alignment vertical="center"/>
    </xf>
    <xf numFmtId="0" fontId="6" fillId="3" borderId="54" xfId="0" applyFont="1" applyFill="1" applyBorder="1" applyAlignment="1">
      <alignment vertical="center"/>
    </xf>
    <xf numFmtId="0" fontId="6" fillId="0" borderId="3" xfId="0" applyFont="1" applyBorder="1" applyAlignment="1">
      <alignment horizontal="center" vertical="center" wrapText="1"/>
    </xf>
    <xf numFmtId="44" fontId="6" fillId="0" borderId="3" xfId="1" applyFont="1" applyFill="1" applyBorder="1" applyAlignment="1">
      <alignment horizontal="center" vertical="center" wrapText="1"/>
    </xf>
    <xf numFmtId="0" fontId="6" fillId="0" borderId="3" xfId="0" applyFont="1" applyBorder="1" applyAlignment="1">
      <alignment horizontal="center" vertical="center"/>
    </xf>
    <xf numFmtId="0" fontId="3" fillId="5" borderId="60"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6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15" xfId="0" applyNumberFormat="1" applyFont="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7" xfId="0" applyFont="1" applyBorder="1" applyAlignment="1">
      <alignment horizontal="center" vertical="center"/>
    </xf>
    <xf numFmtId="0" fontId="6" fillId="3" borderId="3" xfId="0" applyFont="1" applyFill="1" applyBorder="1" applyAlignment="1">
      <alignment horizontal="center" vertical="center"/>
    </xf>
    <xf numFmtId="0" fontId="10" fillId="0" borderId="3" xfId="0" applyFont="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3" xfId="0" applyFont="1" applyBorder="1" applyAlignment="1">
      <alignment horizontal="center" vertical="center" wrapText="1"/>
    </xf>
    <xf numFmtId="17" fontId="2"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17" fontId="2" fillId="0" borderId="15" xfId="0" applyNumberFormat="1" applyFont="1" applyBorder="1" applyAlignment="1">
      <alignment horizontal="center" vertical="center"/>
    </xf>
    <xf numFmtId="17" fontId="2" fillId="0" borderId="17"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8" xfId="0" applyFont="1" applyBorder="1" applyAlignment="1">
      <alignment horizontal="center" vertical="center" wrapText="1"/>
    </xf>
  </cellXfs>
  <cellStyles count="4">
    <cellStyle name="Hyperlink" xfId="3" xr:uid="{49A2829C-CE8A-4AE6-A5F1-D7ADB041EE54}"/>
    <cellStyle name="Millares" xfId="2" builtinId="3"/>
    <cellStyle name="Moneda" xfId="1" builtinId="4"/>
    <cellStyle name="Normal" xfId="0" builtinId="0"/>
  </cellStyles>
  <dxfs count="0"/>
  <tableStyles count="0" defaultTableStyle="TableStyleMedium2" defaultPivotStyle="PivotStyleLight16"/>
  <colors>
    <mruColors>
      <color rgb="FFFA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485332</xdr:colOff>
      <xdr:row>0</xdr:row>
      <xdr:rowOff>39206</xdr:rowOff>
    </xdr:from>
    <xdr:to>
      <xdr:col>4</xdr:col>
      <xdr:colOff>1675514</xdr:colOff>
      <xdr:row>7</xdr:row>
      <xdr:rowOff>28575</xdr:rowOff>
    </xdr:to>
    <xdr:pic>
      <xdr:nvPicPr>
        <xdr:cNvPr id="2" name="Imagen 1">
          <a:extLst>
            <a:ext uri="{FF2B5EF4-FFF2-40B4-BE49-F238E27FC236}">
              <a16:creationId xmlns:a16="http://schemas.microsoft.com/office/drawing/2014/main" id="{A0FD2B0B-CFA2-4D64-B1D8-EFD35DAC6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4457" y="39206"/>
          <a:ext cx="1190182" cy="989494"/>
        </a:xfrm>
        <a:prstGeom prst="rect">
          <a:avLst/>
        </a:prstGeom>
      </xdr:spPr>
    </xdr:pic>
    <xdr:clientData/>
  </xdr:twoCellAnchor>
  <xdr:twoCellAnchor editAs="oneCell">
    <xdr:from>
      <xdr:col>8</xdr:col>
      <xdr:colOff>11073</xdr:colOff>
      <xdr:row>0</xdr:row>
      <xdr:rowOff>9525</xdr:rowOff>
    </xdr:from>
    <xdr:to>
      <xdr:col>8</xdr:col>
      <xdr:colOff>1695450</xdr:colOff>
      <xdr:row>9</xdr:row>
      <xdr:rowOff>57150</xdr:rowOff>
    </xdr:to>
    <xdr:pic>
      <xdr:nvPicPr>
        <xdr:cNvPr id="3" name="Imagen 4">
          <a:extLst>
            <a:ext uri="{FF2B5EF4-FFF2-40B4-BE49-F238E27FC236}">
              <a16:creationId xmlns:a16="http://schemas.microsoft.com/office/drawing/2014/main" id="{C974769D-B08B-4317-B7D8-29541BCF3E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0198" y="9525"/>
          <a:ext cx="1684377" cy="1333500"/>
        </a:xfrm>
        <a:prstGeom prst="rect">
          <a:avLst/>
        </a:prstGeom>
      </xdr:spPr>
    </xdr:pic>
    <xdr:clientData/>
  </xdr:twoCellAnchor>
  <xdr:twoCellAnchor editAs="oneCell">
    <xdr:from>
      <xdr:col>3</xdr:col>
      <xdr:colOff>1438276</xdr:colOff>
      <xdr:row>374</xdr:row>
      <xdr:rowOff>133350</xdr:rowOff>
    </xdr:from>
    <xdr:to>
      <xdr:col>5</xdr:col>
      <xdr:colOff>85726</xdr:colOff>
      <xdr:row>384</xdr:row>
      <xdr:rowOff>95250</xdr:rowOff>
    </xdr:to>
    <xdr:pic>
      <xdr:nvPicPr>
        <xdr:cNvPr id="4" name="2 Imagen" descr="C:\Users\Usuario\Downloads\IMG-20220802-WA0004.jpg">
          <a:extLst>
            <a:ext uri="{FF2B5EF4-FFF2-40B4-BE49-F238E27FC236}">
              <a16:creationId xmlns:a16="http://schemas.microsoft.com/office/drawing/2014/main" id="{227CF225-3C8D-46FA-9762-F7AD077A582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5926" y="186680475"/>
          <a:ext cx="2266950" cy="13906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DF15-6DF3-4DF0-94BF-BE5A1B5F1B33}">
  <dimension ref="A7:O374"/>
  <sheetViews>
    <sheetView tabSelected="1" topLeftCell="A267" zoomScaleNormal="100" workbookViewId="0">
      <selection activeCell="J267" sqref="J267"/>
    </sheetView>
  </sheetViews>
  <sheetFormatPr baseColWidth="10" defaultRowHeight="11.25" x14ac:dyDescent="0.15"/>
  <cols>
    <col min="1" max="1" width="5.5703125" style="3" customWidth="1"/>
    <col min="2" max="2" width="15.5703125" style="3" customWidth="1"/>
    <col min="3" max="3" width="20.42578125" style="3" customWidth="1"/>
    <col min="4" max="4" width="24.85546875" style="3" customWidth="1"/>
    <col min="5" max="5" width="29.42578125" style="3" customWidth="1"/>
    <col min="6" max="6" width="26.7109375" style="3" customWidth="1"/>
    <col min="7" max="7" width="19.85546875" style="3" customWidth="1"/>
    <col min="8" max="8" width="38.28515625" style="3" customWidth="1"/>
    <col min="9" max="9" width="26.28515625" style="101" customWidth="1"/>
    <col min="10" max="10" width="27.140625" style="3" customWidth="1"/>
    <col min="11" max="11" width="30.28515625" style="3" customWidth="1"/>
    <col min="12" max="12" width="11.85546875" style="3" customWidth="1"/>
    <col min="13" max="13" width="12" style="3" customWidth="1"/>
    <col min="14" max="14" width="30.5703125" style="3" customWidth="1"/>
    <col min="15" max="15" width="2.42578125" style="3" customWidth="1"/>
    <col min="16" max="16384" width="11.42578125" style="3"/>
  </cols>
  <sheetData>
    <row r="7" spans="2:11" x14ac:dyDescent="0.15">
      <c r="F7" s="350" t="s">
        <v>1406</v>
      </c>
      <c r="G7" s="350"/>
      <c r="H7" s="350"/>
    </row>
    <row r="8" spans="2:11" x14ac:dyDescent="0.15">
      <c r="F8" s="350" t="s">
        <v>1407</v>
      </c>
      <c r="G8" s="350"/>
      <c r="H8" s="350"/>
    </row>
    <row r="11" spans="2:11" ht="2.25" customHeight="1" thickBot="1" x14ac:dyDescent="0.2"/>
    <row r="12" spans="2:11" ht="25.5" customHeight="1" x14ac:dyDescent="0.15">
      <c r="B12" s="102"/>
      <c r="C12" s="102"/>
      <c r="D12" s="62" t="s">
        <v>69</v>
      </c>
      <c r="E12" s="395" t="s">
        <v>340</v>
      </c>
      <c r="F12" s="396"/>
      <c r="G12" s="396"/>
      <c r="H12" s="396"/>
      <c r="I12" s="396"/>
      <c r="J12" s="397"/>
      <c r="K12" s="404" t="s">
        <v>1059</v>
      </c>
    </row>
    <row r="13" spans="2:11" ht="24.75" customHeight="1" x14ac:dyDescent="0.15">
      <c r="B13" s="102"/>
      <c r="C13" s="102"/>
      <c r="D13" s="63" t="s">
        <v>4</v>
      </c>
      <c r="E13" s="398" t="s">
        <v>341</v>
      </c>
      <c r="F13" s="399"/>
      <c r="G13" s="399"/>
      <c r="H13" s="399"/>
      <c r="I13" s="399"/>
      <c r="J13" s="400"/>
      <c r="K13" s="405"/>
    </row>
    <row r="14" spans="2:11" ht="24.75" customHeight="1" x14ac:dyDescent="0.15">
      <c r="B14" s="102"/>
      <c r="C14" s="102"/>
      <c r="D14" s="103" t="s">
        <v>339</v>
      </c>
      <c r="E14" s="401" t="s">
        <v>342</v>
      </c>
      <c r="F14" s="402"/>
      <c r="G14" s="402"/>
      <c r="H14" s="402"/>
      <c r="I14" s="402"/>
      <c r="J14" s="403"/>
      <c r="K14" s="405"/>
    </row>
    <row r="15" spans="2:11" ht="21" customHeight="1" x14ac:dyDescent="0.15">
      <c r="B15" s="102"/>
      <c r="C15" s="102"/>
      <c r="D15" s="63" t="s">
        <v>0</v>
      </c>
      <c r="E15" s="401" t="s">
        <v>678</v>
      </c>
      <c r="F15" s="402"/>
      <c r="G15" s="402"/>
      <c r="H15" s="402"/>
      <c r="I15" s="402"/>
      <c r="J15" s="403"/>
      <c r="K15" s="405"/>
    </row>
    <row r="16" spans="2:11" s="15" customFormat="1" ht="21" customHeight="1" x14ac:dyDescent="0.15">
      <c r="B16" s="104"/>
      <c r="C16" s="104"/>
      <c r="D16" s="64" t="s">
        <v>1</v>
      </c>
      <c r="E16" s="409" t="s">
        <v>2</v>
      </c>
      <c r="F16" s="410"/>
      <c r="G16" s="410"/>
      <c r="H16" s="410"/>
      <c r="I16" s="410"/>
      <c r="J16" s="411"/>
      <c r="K16" s="405"/>
    </row>
    <row r="17" spans="1:14" s="15" customFormat="1" ht="24" customHeight="1" thickBot="1" x14ac:dyDescent="0.2">
      <c r="B17" s="104"/>
      <c r="C17" s="104"/>
      <c r="D17" s="65" t="s">
        <v>3</v>
      </c>
      <c r="E17" s="412" t="s">
        <v>1412</v>
      </c>
      <c r="F17" s="413"/>
      <c r="G17" s="413"/>
      <c r="H17" s="413"/>
      <c r="I17" s="413"/>
      <c r="J17" s="414"/>
      <c r="K17" s="406"/>
      <c r="L17" s="105"/>
      <c r="M17" s="105"/>
      <c r="N17" s="105"/>
    </row>
    <row r="18" spans="1:14" ht="39.75" customHeight="1" x14ac:dyDescent="0.15">
      <c r="A18" s="407" t="s">
        <v>251</v>
      </c>
      <c r="B18" s="407"/>
      <c r="C18" s="407"/>
      <c r="D18" s="407"/>
      <c r="E18" s="407"/>
      <c r="F18" s="407"/>
      <c r="G18" s="407"/>
      <c r="H18" s="407"/>
      <c r="I18" s="407"/>
      <c r="J18" s="408"/>
      <c r="K18" s="61" t="s">
        <v>691</v>
      </c>
      <c r="L18" s="369" t="s">
        <v>165</v>
      </c>
      <c r="M18" s="369"/>
      <c r="N18" s="195" t="s">
        <v>163</v>
      </c>
    </row>
    <row r="19" spans="1:14" ht="36.75" customHeight="1" x14ac:dyDescent="0.15">
      <c r="A19" s="57" t="s">
        <v>674</v>
      </c>
      <c r="B19" s="56" t="s">
        <v>676</v>
      </c>
      <c r="C19" s="56" t="s">
        <v>677</v>
      </c>
      <c r="D19" s="56" t="s">
        <v>12</v>
      </c>
      <c r="E19" s="45" t="s">
        <v>8</v>
      </c>
      <c r="F19" s="45" t="s">
        <v>11</v>
      </c>
      <c r="G19" s="45" t="s">
        <v>7</v>
      </c>
      <c r="H19" s="45" t="s">
        <v>13</v>
      </c>
      <c r="I19" s="46" t="s">
        <v>9</v>
      </c>
      <c r="J19" s="60" t="s">
        <v>10</v>
      </c>
      <c r="K19" s="195" t="s">
        <v>692</v>
      </c>
      <c r="L19" s="385" t="s">
        <v>162</v>
      </c>
      <c r="M19" s="385"/>
      <c r="N19" s="195" t="s">
        <v>164</v>
      </c>
    </row>
    <row r="20" spans="1:14" s="11" customFormat="1" ht="67.5" x14ac:dyDescent="0.15">
      <c r="A20" s="220">
        <v>1</v>
      </c>
      <c r="B20" s="356" t="s">
        <v>679</v>
      </c>
      <c r="C20" s="356" t="s">
        <v>680</v>
      </c>
      <c r="D20" s="221" t="s">
        <v>1014</v>
      </c>
      <c r="E20" s="221" t="s">
        <v>948</v>
      </c>
      <c r="F20" s="221" t="s">
        <v>949</v>
      </c>
      <c r="G20" s="221" t="s">
        <v>950</v>
      </c>
      <c r="H20" s="222" t="s">
        <v>253</v>
      </c>
      <c r="I20" s="271">
        <v>250000</v>
      </c>
      <c r="J20" s="221" t="s">
        <v>254</v>
      </c>
      <c r="K20" s="353" t="s">
        <v>255</v>
      </c>
      <c r="L20" s="394" t="s">
        <v>166</v>
      </c>
      <c r="M20" s="359"/>
      <c r="N20" s="353" t="s">
        <v>256</v>
      </c>
    </row>
    <row r="21" spans="1:14" s="11" customFormat="1" ht="84" customHeight="1" x14ac:dyDescent="0.15">
      <c r="A21" s="220">
        <v>2</v>
      </c>
      <c r="B21" s="357"/>
      <c r="C21" s="357"/>
      <c r="D21" s="221" t="s">
        <v>1015</v>
      </c>
      <c r="E21" s="221" t="s">
        <v>951</v>
      </c>
      <c r="F21" s="221" t="s">
        <v>952</v>
      </c>
      <c r="G21" s="221" t="s">
        <v>953</v>
      </c>
      <c r="H21" s="222" t="s">
        <v>253</v>
      </c>
      <c r="I21" s="271">
        <v>250000</v>
      </c>
      <c r="J21" s="221" t="s">
        <v>254</v>
      </c>
      <c r="K21" s="354"/>
      <c r="L21" s="360"/>
      <c r="M21" s="361"/>
      <c r="N21" s="354"/>
    </row>
    <row r="22" spans="1:14" s="11" customFormat="1" ht="78.75" x14ac:dyDescent="0.15">
      <c r="A22" s="220">
        <v>3</v>
      </c>
      <c r="B22" s="357"/>
      <c r="C22" s="357"/>
      <c r="D22" s="221" t="s">
        <v>1016</v>
      </c>
      <c r="E22" s="221" t="s">
        <v>635</v>
      </c>
      <c r="F22" s="221" t="s">
        <v>952</v>
      </c>
      <c r="G22" s="221" t="s">
        <v>954</v>
      </c>
      <c r="H22" s="222" t="s">
        <v>253</v>
      </c>
      <c r="I22" s="271">
        <v>250000</v>
      </c>
      <c r="J22" s="221" t="s">
        <v>254</v>
      </c>
      <c r="K22" s="354"/>
      <c r="L22" s="360"/>
      <c r="M22" s="361"/>
      <c r="N22" s="354"/>
    </row>
    <row r="23" spans="1:14" s="11" customFormat="1" ht="78.75" x14ac:dyDescent="0.15">
      <c r="A23" s="220">
        <v>4</v>
      </c>
      <c r="B23" s="376"/>
      <c r="C23" s="376"/>
      <c r="D23" s="221" t="s">
        <v>1017</v>
      </c>
      <c r="E23" s="221" t="s">
        <v>635</v>
      </c>
      <c r="F23" s="221" t="s">
        <v>257</v>
      </c>
      <c r="G23" s="221" t="s">
        <v>955</v>
      </c>
      <c r="H23" s="222" t="s">
        <v>253</v>
      </c>
      <c r="I23" s="271">
        <v>250000</v>
      </c>
      <c r="J23" s="221" t="s">
        <v>254</v>
      </c>
      <c r="K23" s="355"/>
      <c r="L23" s="362"/>
      <c r="M23" s="363"/>
      <c r="N23" s="355"/>
    </row>
    <row r="24" spans="1:14" s="11" customFormat="1" ht="67.5" x14ac:dyDescent="0.15">
      <c r="A24" s="220">
        <v>5</v>
      </c>
      <c r="B24" s="356" t="s">
        <v>679</v>
      </c>
      <c r="C24" s="356" t="s">
        <v>680</v>
      </c>
      <c r="D24" s="221" t="s">
        <v>1018</v>
      </c>
      <c r="E24" s="223" t="s">
        <v>1156</v>
      </c>
      <c r="F24" s="221" t="s">
        <v>258</v>
      </c>
      <c r="G24" s="221" t="s">
        <v>956</v>
      </c>
      <c r="H24" s="222" t="s">
        <v>259</v>
      </c>
      <c r="I24" s="271">
        <v>600000</v>
      </c>
      <c r="J24" s="221" t="s">
        <v>260</v>
      </c>
      <c r="K24" s="353" t="s">
        <v>261</v>
      </c>
      <c r="L24" s="358" t="s">
        <v>166</v>
      </c>
      <c r="M24" s="359"/>
      <c r="N24" s="353" t="s">
        <v>262</v>
      </c>
    </row>
    <row r="25" spans="1:14" s="11" customFormat="1" ht="67.5" x14ac:dyDescent="0.15">
      <c r="A25" s="220">
        <v>6</v>
      </c>
      <c r="B25" s="357"/>
      <c r="C25" s="357"/>
      <c r="D25" s="221" t="s">
        <v>1019</v>
      </c>
      <c r="E25" s="223" t="s">
        <v>957</v>
      </c>
      <c r="F25" s="221" t="s">
        <v>258</v>
      </c>
      <c r="G25" s="224" t="s">
        <v>958</v>
      </c>
      <c r="H25" s="222" t="s">
        <v>259</v>
      </c>
      <c r="I25" s="271">
        <v>300000</v>
      </c>
      <c r="J25" s="221" t="s">
        <v>263</v>
      </c>
      <c r="K25" s="354"/>
      <c r="L25" s="360"/>
      <c r="M25" s="361"/>
      <c r="N25" s="354"/>
    </row>
    <row r="26" spans="1:14" s="11" customFormat="1" ht="67.5" x14ac:dyDescent="0.15">
      <c r="A26" s="220">
        <v>7</v>
      </c>
      <c r="B26" s="357"/>
      <c r="C26" s="357"/>
      <c r="D26" s="221" t="s">
        <v>1020</v>
      </c>
      <c r="E26" s="223" t="s">
        <v>959</v>
      </c>
      <c r="F26" s="221" t="s">
        <v>258</v>
      </c>
      <c r="G26" s="221" t="s">
        <v>960</v>
      </c>
      <c r="H26" s="222" t="s">
        <v>259</v>
      </c>
      <c r="I26" s="271">
        <v>400000</v>
      </c>
      <c r="J26" s="221" t="s">
        <v>263</v>
      </c>
      <c r="K26" s="354"/>
      <c r="L26" s="360"/>
      <c r="M26" s="361"/>
      <c r="N26" s="354"/>
    </row>
    <row r="27" spans="1:14" s="11" customFormat="1" ht="123.75" x14ac:dyDescent="0.15">
      <c r="A27" s="220">
        <v>8</v>
      </c>
      <c r="B27" s="376"/>
      <c r="C27" s="376"/>
      <c r="D27" s="221" t="s">
        <v>1021</v>
      </c>
      <c r="E27" s="223" t="s">
        <v>1157</v>
      </c>
      <c r="F27" s="221" t="s">
        <v>258</v>
      </c>
      <c r="G27" s="221" t="s">
        <v>961</v>
      </c>
      <c r="H27" s="222" t="s">
        <v>259</v>
      </c>
      <c r="I27" s="271">
        <v>400000</v>
      </c>
      <c r="J27" s="221" t="s">
        <v>260</v>
      </c>
      <c r="K27" s="355"/>
      <c r="L27" s="362"/>
      <c r="M27" s="363"/>
      <c r="N27" s="355"/>
    </row>
    <row r="28" spans="1:14" s="11" customFormat="1" ht="56.25" x14ac:dyDescent="0.15">
      <c r="A28" s="220">
        <v>9</v>
      </c>
      <c r="B28" s="356" t="s">
        <v>679</v>
      </c>
      <c r="C28" s="356" t="s">
        <v>680</v>
      </c>
      <c r="D28" s="221" t="s">
        <v>1022</v>
      </c>
      <c r="E28" s="223" t="s">
        <v>962</v>
      </c>
      <c r="F28" s="221" t="s">
        <v>258</v>
      </c>
      <c r="G28" s="221" t="s">
        <v>963</v>
      </c>
      <c r="H28" s="222" t="s">
        <v>259</v>
      </c>
      <c r="I28" s="271">
        <v>250000</v>
      </c>
      <c r="J28" s="221" t="s">
        <v>260</v>
      </c>
      <c r="K28" s="353" t="s">
        <v>261</v>
      </c>
      <c r="L28" s="358" t="s">
        <v>166</v>
      </c>
      <c r="M28" s="359"/>
      <c r="N28" s="353" t="s">
        <v>262</v>
      </c>
    </row>
    <row r="29" spans="1:14" s="11" customFormat="1" ht="56.25" x14ac:dyDescent="0.15">
      <c r="A29" s="220">
        <v>10</v>
      </c>
      <c r="B29" s="357"/>
      <c r="C29" s="357"/>
      <c r="D29" s="221" t="s">
        <v>1023</v>
      </c>
      <c r="E29" s="223" t="s">
        <v>964</v>
      </c>
      <c r="F29" s="221" t="s">
        <v>258</v>
      </c>
      <c r="G29" s="221" t="s">
        <v>965</v>
      </c>
      <c r="H29" s="222" t="s">
        <v>259</v>
      </c>
      <c r="I29" s="271">
        <v>400000</v>
      </c>
      <c r="J29" s="221" t="s">
        <v>263</v>
      </c>
      <c r="K29" s="354"/>
      <c r="L29" s="360"/>
      <c r="M29" s="361"/>
      <c r="N29" s="354"/>
    </row>
    <row r="30" spans="1:14" s="11" customFormat="1" ht="56.25" x14ac:dyDescent="0.15">
      <c r="A30" s="220">
        <v>11</v>
      </c>
      <c r="B30" s="357"/>
      <c r="C30" s="357"/>
      <c r="D30" s="221" t="s">
        <v>1024</v>
      </c>
      <c r="E30" s="223" t="s">
        <v>966</v>
      </c>
      <c r="F30" s="221" t="s">
        <v>258</v>
      </c>
      <c r="G30" s="221" t="s">
        <v>967</v>
      </c>
      <c r="H30" s="222" t="s">
        <v>259</v>
      </c>
      <c r="I30" s="271">
        <v>400000</v>
      </c>
      <c r="J30" s="221" t="s">
        <v>260</v>
      </c>
      <c r="K30" s="354"/>
      <c r="L30" s="360"/>
      <c r="M30" s="361"/>
      <c r="N30" s="354"/>
    </row>
    <row r="31" spans="1:14" s="11" customFormat="1" ht="56.25" x14ac:dyDescent="0.15">
      <c r="A31" s="220">
        <v>12</v>
      </c>
      <c r="B31" s="376"/>
      <c r="C31" s="376"/>
      <c r="D31" s="221" t="s">
        <v>1025</v>
      </c>
      <c r="E31" s="223" t="s">
        <v>968</v>
      </c>
      <c r="F31" s="221" t="s">
        <v>258</v>
      </c>
      <c r="G31" s="221" t="s">
        <v>969</v>
      </c>
      <c r="H31" s="222" t="s">
        <v>259</v>
      </c>
      <c r="I31" s="271">
        <v>300000</v>
      </c>
      <c r="J31" s="221" t="s">
        <v>263</v>
      </c>
      <c r="K31" s="355"/>
      <c r="L31" s="362"/>
      <c r="M31" s="363"/>
      <c r="N31" s="355"/>
    </row>
    <row r="32" spans="1:14" s="11" customFormat="1" ht="67.5" x14ac:dyDescent="0.15">
      <c r="A32" s="220">
        <v>13</v>
      </c>
      <c r="B32" s="356" t="s">
        <v>679</v>
      </c>
      <c r="C32" s="356" t="s">
        <v>680</v>
      </c>
      <c r="D32" s="221" t="s">
        <v>1026</v>
      </c>
      <c r="E32" s="221" t="s">
        <v>970</v>
      </c>
      <c r="F32" s="221" t="s">
        <v>971</v>
      </c>
      <c r="G32" s="221" t="s">
        <v>972</v>
      </c>
      <c r="H32" s="222" t="s">
        <v>259</v>
      </c>
      <c r="I32" s="271">
        <v>250000</v>
      </c>
      <c r="J32" s="221" t="s">
        <v>263</v>
      </c>
      <c r="K32" s="353" t="s">
        <v>261</v>
      </c>
      <c r="L32" s="358" t="s">
        <v>166</v>
      </c>
      <c r="M32" s="359"/>
      <c r="N32" s="353" t="s">
        <v>262</v>
      </c>
    </row>
    <row r="33" spans="1:14" s="11" customFormat="1" ht="78.75" x14ac:dyDescent="0.15">
      <c r="A33" s="220">
        <v>14</v>
      </c>
      <c r="B33" s="357"/>
      <c r="C33" s="357"/>
      <c r="D33" s="221" t="s">
        <v>1027</v>
      </c>
      <c r="E33" s="221" t="s">
        <v>973</v>
      </c>
      <c r="F33" s="221" t="s">
        <v>971</v>
      </c>
      <c r="G33" s="221" t="s">
        <v>974</v>
      </c>
      <c r="H33" s="222" t="s">
        <v>259</v>
      </c>
      <c r="I33" s="271">
        <v>250000</v>
      </c>
      <c r="J33" s="221" t="s">
        <v>263</v>
      </c>
      <c r="K33" s="354"/>
      <c r="L33" s="360"/>
      <c r="M33" s="361"/>
      <c r="N33" s="354"/>
    </row>
    <row r="34" spans="1:14" s="11" customFormat="1" ht="90" x14ac:dyDescent="0.15">
      <c r="A34" s="220">
        <v>15</v>
      </c>
      <c r="B34" s="357"/>
      <c r="C34" s="357"/>
      <c r="D34" s="221" t="s">
        <v>1028</v>
      </c>
      <c r="E34" s="221" t="s">
        <v>975</v>
      </c>
      <c r="F34" s="221" t="s">
        <v>971</v>
      </c>
      <c r="G34" s="221" t="s">
        <v>976</v>
      </c>
      <c r="H34" s="222" t="s">
        <v>259</v>
      </c>
      <c r="I34" s="271">
        <v>300000</v>
      </c>
      <c r="J34" s="221" t="s">
        <v>263</v>
      </c>
      <c r="K34" s="354"/>
      <c r="L34" s="360"/>
      <c r="M34" s="361"/>
      <c r="N34" s="354"/>
    </row>
    <row r="35" spans="1:14" s="11" customFormat="1" ht="56.25" x14ac:dyDescent="0.15">
      <c r="A35" s="220">
        <v>16</v>
      </c>
      <c r="B35" s="376"/>
      <c r="C35" s="376"/>
      <c r="D35" s="221" t="s">
        <v>1029</v>
      </c>
      <c r="E35" s="225" t="s">
        <v>977</v>
      </c>
      <c r="F35" s="221" t="s">
        <v>971</v>
      </c>
      <c r="G35" s="221" t="s">
        <v>978</v>
      </c>
      <c r="H35" s="222" t="s">
        <v>259</v>
      </c>
      <c r="I35" s="271">
        <v>250000</v>
      </c>
      <c r="J35" s="221" t="s">
        <v>263</v>
      </c>
      <c r="K35" s="355"/>
      <c r="L35" s="362"/>
      <c r="M35" s="363"/>
      <c r="N35" s="355"/>
    </row>
    <row r="36" spans="1:14" s="11" customFormat="1" ht="123.75" x14ac:dyDescent="0.15">
      <c r="A36" s="220">
        <v>17</v>
      </c>
      <c r="B36" s="356" t="s">
        <v>679</v>
      </c>
      <c r="C36" s="356" t="s">
        <v>680</v>
      </c>
      <c r="D36" s="226" t="s">
        <v>1030</v>
      </c>
      <c r="E36" s="225" t="s">
        <v>979</v>
      </c>
      <c r="F36" s="221" t="s">
        <v>980</v>
      </c>
      <c r="G36" s="221" t="s">
        <v>981</v>
      </c>
      <c r="H36" s="222" t="s">
        <v>259</v>
      </c>
      <c r="I36" s="271">
        <v>250000</v>
      </c>
      <c r="J36" s="221" t="s">
        <v>263</v>
      </c>
      <c r="K36" s="353" t="s">
        <v>261</v>
      </c>
      <c r="L36" s="358" t="s">
        <v>166</v>
      </c>
      <c r="M36" s="359"/>
      <c r="N36" s="353" t="s">
        <v>262</v>
      </c>
    </row>
    <row r="37" spans="1:14" s="11" customFormat="1" ht="56.25" x14ac:dyDescent="0.15">
      <c r="A37" s="220">
        <v>18</v>
      </c>
      <c r="B37" s="357"/>
      <c r="C37" s="357"/>
      <c r="D37" s="221" t="s">
        <v>1158</v>
      </c>
      <c r="E37" s="225" t="s">
        <v>982</v>
      </c>
      <c r="F37" s="221" t="s">
        <v>980</v>
      </c>
      <c r="G37" s="221" t="s">
        <v>983</v>
      </c>
      <c r="H37" s="222" t="s">
        <v>259</v>
      </c>
      <c r="I37" s="271">
        <v>600000</v>
      </c>
      <c r="J37" s="221" t="s">
        <v>263</v>
      </c>
      <c r="K37" s="354"/>
      <c r="L37" s="360"/>
      <c r="M37" s="361"/>
      <c r="N37" s="354"/>
    </row>
    <row r="38" spans="1:14" s="11" customFormat="1" ht="56.25" x14ac:dyDescent="0.15">
      <c r="A38" s="220">
        <v>19</v>
      </c>
      <c r="B38" s="357"/>
      <c r="C38" s="357"/>
      <c r="D38" s="221" t="s">
        <v>1031</v>
      </c>
      <c r="E38" s="225" t="s">
        <v>984</v>
      </c>
      <c r="F38" s="221" t="s">
        <v>980</v>
      </c>
      <c r="G38" s="221" t="s">
        <v>1413</v>
      </c>
      <c r="H38" s="222" t="s">
        <v>259</v>
      </c>
      <c r="I38" s="271">
        <v>800000</v>
      </c>
      <c r="J38" s="221" t="s">
        <v>263</v>
      </c>
      <c r="K38" s="354"/>
      <c r="L38" s="360"/>
      <c r="M38" s="361"/>
      <c r="N38" s="354"/>
    </row>
    <row r="39" spans="1:14" s="11" customFormat="1" ht="101.25" x14ac:dyDescent="0.15">
      <c r="A39" s="220">
        <v>20</v>
      </c>
      <c r="B39" s="376"/>
      <c r="C39" s="376"/>
      <c r="D39" s="221" t="s">
        <v>1032</v>
      </c>
      <c r="E39" s="225" t="s">
        <v>264</v>
      </c>
      <c r="F39" s="221" t="s">
        <v>980</v>
      </c>
      <c r="G39" s="221" t="s">
        <v>985</v>
      </c>
      <c r="H39" s="222" t="s">
        <v>259</v>
      </c>
      <c r="I39" s="271">
        <v>250000</v>
      </c>
      <c r="J39" s="221" t="s">
        <v>263</v>
      </c>
      <c r="K39" s="355"/>
      <c r="L39" s="362"/>
      <c r="M39" s="363"/>
      <c r="N39" s="355"/>
    </row>
    <row r="40" spans="1:14" s="11" customFormat="1" ht="90" x14ac:dyDescent="0.15">
      <c r="A40" s="220">
        <v>21</v>
      </c>
      <c r="B40" s="356" t="s">
        <v>679</v>
      </c>
      <c r="C40" s="356" t="s">
        <v>680</v>
      </c>
      <c r="D40" s="227" t="s">
        <v>1033</v>
      </c>
      <c r="E40" s="228" t="s">
        <v>636</v>
      </c>
      <c r="F40" s="223" t="s">
        <v>265</v>
      </c>
      <c r="G40" s="223" t="s">
        <v>986</v>
      </c>
      <c r="H40" s="229" t="s">
        <v>259</v>
      </c>
      <c r="I40" s="272">
        <v>200000</v>
      </c>
      <c r="J40" s="223" t="s">
        <v>263</v>
      </c>
      <c r="K40" s="353" t="s">
        <v>261</v>
      </c>
      <c r="L40" s="358" t="s">
        <v>166</v>
      </c>
      <c r="M40" s="359"/>
      <c r="N40" s="353" t="s">
        <v>262</v>
      </c>
    </row>
    <row r="41" spans="1:14" s="11" customFormat="1" ht="67.5" x14ac:dyDescent="0.15">
      <c r="A41" s="220">
        <v>22</v>
      </c>
      <c r="B41" s="357"/>
      <c r="C41" s="357"/>
      <c r="D41" s="227" t="s">
        <v>1034</v>
      </c>
      <c r="E41" s="225" t="s">
        <v>987</v>
      </c>
      <c r="F41" s="223" t="s">
        <v>265</v>
      </c>
      <c r="G41" s="223" t="s">
        <v>988</v>
      </c>
      <c r="H41" s="229" t="s">
        <v>259</v>
      </c>
      <c r="I41" s="272">
        <v>350000</v>
      </c>
      <c r="J41" s="223" t="s">
        <v>263</v>
      </c>
      <c r="K41" s="354"/>
      <c r="L41" s="360"/>
      <c r="M41" s="361"/>
      <c r="N41" s="354"/>
    </row>
    <row r="42" spans="1:14" s="11" customFormat="1" ht="90" x14ac:dyDescent="0.15">
      <c r="A42" s="220">
        <v>23</v>
      </c>
      <c r="B42" s="357"/>
      <c r="C42" s="357"/>
      <c r="D42" s="223" t="s">
        <v>1035</v>
      </c>
      <c r="E42" s="228" t="s">
        <v>636</v>
      </c>
      <c r="F42" s="223" t="s">
        <v>265</v>
      </c>
      <c r="G42" s="230" t="s">
        <v>989</v>
      </c>
      <c r="H42" s="229" t="s">
        <v>259</v>
      </c>
      <c r="I42" s="272">
        <v>250000</v>
      </c>
      <c r="J42" s="223" t="s">
        <v>263</v>
      </c>
      <c r="K42" s="354"/>
      <c r="L42" s="360"/>
      <c r="M42" s="361"/>
      <c r="N42" s="354"/>
    </row>
    <row r="43" spans="1:14" s="11" customFormat="1" ht="67.5" x14ac:dyDescent="0.15">
      <c r="A43" s="220">
        <v>24</v>
      </c>
      <c r="B43" s="376"/>
      <c r="C43" s="376"/>
      <c r="D43" s="227" t="s">
        <v>1159</v>
      </c>
      <c r="E43" s="225" t="s">
        <v>990</v>
      </c>
      <c r="F43" s="223" t="s">
        <v>265</v>
      </c>
      <c r="G43" s="223" t="s">
        <v>991</v>
      </c>
      <c r="H43" s="229" t="s">
        <v>259</v>
      </c>
      <c r="I43" s="272">
        <v>500000</v>
      </c>
      <c r="J43" s="223" t="s">
        <v>263</v>
      </c>
      <c r="K43" s="355"/>
      <c r="L43" s="362"/>
      <c r="M43" s="363"/>
      <c r="N43" s="355"/>
    </row>
    <row r="44" spans="1:14" s="11" customFormat="1" ht="67.5" x14ac:dyDescent="0.15">
      <c r="A44" s="220">
        <v>25</v>
      </c>
      <c r="B44" s="356" t="s">
        <v>679</v>
      </c>
      <c r="C44" s="356" t="s">
        <v>680</v>
      </c>
      <c r="D44" s="221" t="s">
        <v>1036</v>
      </c>
      <c r="E44" s="221" t="s">
        <v>992</v>
      </c>
      <c r="F44" s="221" t="s">
        <v>993</v>
      </c>
      <c r="G44" s="221" t="s">
        <v>994</v>
      </c>
      <c r="H44" s="222" t="s">
        <v>259</v>
      </c>
      <c r="I44" s="271">
        <v>300000</v>
      </c>
      <c r="J44" s="221" t="s">
        <v>263</v>
      </c>
      <c r="K44" s="353" t="s">
        <v>261</v>
      </c>
      <c r="L44" s="358" t="s">
        <v>166</v>
      </c>
      <c r="M44" s="359"/>
      <c r="N44" s="353" t="s">
        <v>262</v>
      </c>
    </row>
    <row r="45" spans="1:14" s="11" customFormat="1" ht="67.5" x14ac:dyDescent="0.15">
      <c r="A45" s="220">
        <v>26</v>
      </c>
      <c r="B45" s="357"/>
      <c r="C45" s="357"/>
      <c r="D45" s="221" t="s">
        <v>1037</v>
      </c>
      <c r="E45" s="221" t="s">
        <v>995</v>
      </c>
      <c r="F45" s="221" t="s">
        <v>266</v>
      </c>
      <c r="G45" s="221" t="s">
        <v>996</v>
      </c>
      <c r="H45" s="222" t="s">
        <v>259</v>
      </c>
      <c r="I45" s="271">
        <v>150000</v>
      </c>
      <c r="J45" s="221" t="s">
        <v>263</v>
      </c>
      <c r="K45" s="354"/>
      <c r="L45" s="360"/>
      <c r="M45" s="361"/>
      <c r="N45" s="354"/>
    </row>
    <row r="46" spans="1:14" s="11" customFormat="1" ht="78.75" x14ac:dyDescent="0.15">
      <c r="A46" s="220">
        <v>27</v>
      </c>
      <c r="B46" s="357"/>
      <c r="C46" s="357"/>
      <c r="D46" s="221" t="s">
        <v>1038</v>
      </c>
      <c r="E46" s="221" t="s">
        <v>997</v>
      </c>
      <c r="F46" s="221" t="s">
        <v>266</v>
      </c>
      <c r="G46" s="221" t="s">
        <v>998</v>
      </c>
      <c r="H46" s="222" t="s">
        <v>259</v>
      </c>
      <c r="I46" s="271">
        <v>300000</v>
      </c>
      <c r="J46" s="221" t="s">
        <v>263</v>
      </c>
      <c r="K46" s="354"/>
      <c r="L46" s="360"/>
      <c r="M46" s="361"/>
      <c r="N46" s="354"/>
    </row>
    <row r="47" spans="1:14" s="11" customFormat="1" ht="67.5" x14ac:dyDescent="0.15">
      <c r="A47" s="220">
        <v>28</v>
      </c>
      <c r="B47" s="376"/>
      <c r="C47" s="376"/>
      <c r="D47" s="221" t="s">
        <v>1039</v>
      </c>
      <c r="E47" s="221" t="s">
        <v>995</v>
      </c>
      <c r="F47" s="221" t="s">
        <v>266</v>
      </c>
      <c r="G47" s="221" t="s">
        <v>999</v>
      </c>
      <c r="H47" s="222" t="s">
        <v>259</v>
      </c>
      <c r="I47" s="271">
        <v>500000</v>
      </c>
      <c r="J47" s="221" t="s">
        <v>263</v>
      </c>
      <c r="K47" s="355"/>
      <c r="L47" s="362"/>
      <c r="M47" s="363"/>
      <c r="N47" s="355"/>
    </row>
    <row r="48" spans="1:14" s="11" customFormat="1" ht="67.5" x14ac:dyDescent="0.15">
      <c r="A48" s="220">
        <v>29</v>
      </c>
      <c r="B48" s="356" t="s">
        <v>679</v>
      </c>
      <c r="C48" s="356" t="s">
        <v>680</v>
      </c>
      <c r="D48" s="221" t="s">
        <v>1040</v>
      </c>
      <c r="E48" s="221" t="s">
        <v>1000</v>
      </c>
      <c r="F48" s="221" t="s">
        <v>267</v>
      </c>
      <c r="G48" s="221" t="s">
        <v>1001</v>
      </c>
      <c r="H48" s="222" t="s">
        <v>259</v>
      </c>
      <c r="I48" s="271">
        <v>550000</v>
      </c>
      <c r="J48" s="221" t="s">
        <v>263</v>
      </c>
      <c r="K48" s="353" t="s">
        <v>261</v>
      </c>
      <c r="L48" s="358" t="s">
        <v>166</v>
      </c>
      <c r="M48" s="359"/>
      <c r="N48" s="353" t="s">
        <v>262</v>
      </c>
    </row>
    <row r="49" spans="1:14" s="11" customFormat="1" ht="90" x14ac:dyDescent="0.15">
      <c r="A49" s="220">
        <v>30</v>
      </c>
      <c r="B49" s="357"/>
      <c r="C49" s="357"/>
      <c r="D49" s="221" t="s">
        <v>1041</v>
      </c>
      <c r="E49" s="221" t="s">
        <v>1002</v>
      </c>
      <c r="F49" s="221" t="s">
        <v>267</v>
      </c>
      <c r="G49" s="221" t="s">
        <v>1003</v>
      </c>
      <c r="H49" s="222" t="s">
        <v>259</v>
      </c>
      <c r="I49" s="271">
        <v>150000</v>
      </c>
      <c r="J49" s="221" t="s">
        <v>263</v>
      </c>
      <c r="K49" s="354"/>
      <c r="L49" s="360"/>
      <c r="M49" s="361"/>
      <c r="N49" s="354"/>
    </row>
    <row r="50" spans="1:14" s="11" customFormat="1" ht="90" x14ac:dyDescent="0.15">
      <c r="A50" s="220">
        <v>31</v>
      </c>
      <c r="B50" s="357"/>
      <c r="C50" s="357"/>
      <c r="D50" s="221" t="s">
        <v>1042</v>
      </c>
      <c r="E50" s="221" t="s">
        <v>1004</v>
      </c>
      <c r="F50" s="221" t="s">
        <v>267</v>
      </c>
      <c r="G50" s="221" t="s">
        <v>998</v>
      </c>
      <c r="H50" s="222" t="s">
        <v>259</v>
      </c>
      <c r="I50" s="271">
        <v>450000</v>
      </c>
      <c r="J50" s="221" t="s">
        <v>263</v>
      </c>
      <c r="K50" s="354"/>
      <c r="L50" s="360"/>
      <c r="M50" s="361"/>
      <c r="N50" s="354"/>
    </row>
    <row r="51" spans="1:14" s="11" customFormat="1" ht="78.75" x14ac:dyDescent="0.15">
      <c r="A51" s="220">
        <v>32</v>
      </c>
      <c r="B51" s="357"/>
      <c r="C51" s="357"/>
      <c r="D51" s="221" t="s">
        <v>1043</v>
      </c>
      <c r="E51" s="221" t="s">
        <v>1005</v>
      </c>
      <c r="F51" s="221" t="s">
        <v>267</v>
      </c>
      <c r="G51" s="221" t="s">
        <v>1006</v>
      </c>
      <c r="H51" s="222" t="s">
        <v>259</v>
      </c>
      <c r="I51" s="271">
        <v>400000</v>
      </c>
      <c r="J51" s="221" t="s">
        <v>263</v>
      </c>
      <c r="K51" s="355"/>
      <c r="L51" s="362"/>
      <c r="M51" s="363"/>
      <c r="N51" s="355"/>
    </row>
    <row r="52" spans="1:14" s="11" customFormat="1" ht="78.75" x14ac:dyDescent="0.15">
      <c r="A52" s="220">
        <v>33</v>
      </c>
      <c r="B52" s="391" t="s">
        <v>681</v>
      </c>
      <c r="C52" s="364" t="s">
        <v>682</v>
      </c>
      <c r="D52" s="221" t="s">
        <v>1044</v>
      </c>
      <c r="E52" s="221" t="s">
        <v>1007</v>
      </c>
      <c r="F52" s="221" t="s">
        <v>637</v>
      </c>
      <c r="G52" s="221" t="s">
        <v>1008</v>
      </c>
      <c r="H52" s="222" t="s">
        <v>274</v>
      </c>
      <c r="I52" s="273" t="s">
        <v>6</v>
      </c>
      <c r="J52" s="221" t="s">
        <v>638</v>
      </c>
      <c r="K52" s="221" t="s">
        <v>639</v>
      </c>
      <c r="L52" s="366" t="s">
        <v>166</v>
      </c>
      <c r="M52" s="367"/>
      <c r="N52" s="221" t="s">
        <v>271</v>
      </c>
    </row>
    <row r="53" spans="1:14" s="11" customFormat="1" ht="78.75" x14ac:dyDescent="0.15">
      <c r="A53" s="220">
        <v>34</v>
      </c>
      <c r="B53" s="393"/>
      <c r="C53" s="365"/>
      <c r="D53" s="221" t="s">
        <v>1045</v>
      </c>
      <c r="E53" s="221" t="s">
        <v>1009</v>
      </c>
      <c r="F53" s="221" t="s">
        <v>637</v>
      </c>
      <c r="G53" s="221" t="s">
        <v>1008</v>
      </c>
      <c r="H53" s="222" t="s">
        <v>274</v>
      </c>
      <c r="I53" s="273" t="s">
        <v>6</v>
      </c>
      <c r="J53" s="221" t="s">
        <v>638</v>
      </c>
      <c r="K53" s="221" t="s">
        <v>281</v>
      </c>
      <c r="L53" s="366" t="s">
        <v>166</v>
      </c>
      <c r="M53" s="367"/>
      <c r="N53" s="221" t="s">
        <v>282</v>
      </c>
    </row>
    <row r="54" spans="1:14" s="11" customFormat="1" ht="112.5" x14ac:dyDescent="0.15">
      <c r="A54" s="220">
        <v>35</v>
      </c>
      <c r="B54" s="391" t="s">
        <v>681</v>
      </c>
      <c r="C54" s="364" t="s">
        <v>682</v>
      </c>
      <c r="D54" s="221" t="s">
        <v>1046</v>
      </c>
      <c r="E54" s="221" t="s">
        <v>268</v>
      </c>
      <c r="F54" s="221" t="s">
        <v>269</v>
      </c>
      <c r="G54" s="221" t="s">
        <v>1010</v>
      </c>
      <c r="H54" s="222" t="s">
        <v>259</v>
      </c>
      <c r="I54" s="273">
        <v>1000000</v>
      </c>
      <c r="J54" s="221" t="s">
        <v>263</v>
      </c>
      <c r="K54" s="221" t="s">
        <v>270</v>
      </c>
      <c r="L54" s="366" t="s">
        <v>166</v>
      </c>
      <c r="M54" s="367"/>
      <c r="N54" s="221" t="s">
        <v>271</v>
      </c>
    </row>
    <row r="55" spans="1:14" s="11" customFormat="1" ht="101.25" x14ac:dyDescent="0.15">
      <c r="A55" s="220">
        <v>36</v>
      </c>
      <c r="B55" s="392"/>
      <c r="C55" s="368"/>
      <c r="D55" s="221" t="s">
        <v>1047</v>
      </c>
      <c r="E55" s="221" t="s">
        <v>272</v>
      </c>
      <c r="F55" s="221" t="s">
        <v>273</v>
      </c>
      <c r="G55" s="221" t="s">
        <v>1010</v>
      </c>
      <c r="H55" s="222" t="s">
        <v>274</v>
      </c>
      <c r="I55" s="271">
        <v>750000</v>
      </c>
      <c r="J55" s="221" t="s">
        <v>275</v>
      </c>
      <c r="K55" s="221" t="s">
        <v>276</v>
      </c>
      <c r="L55" s="366" t="s">
        <v>166</v>
      </c>
      <c r="M55" s="367"/>
      <c r="N55" s="221" t="s">
        <v>277</v>
      </c>
    </row>
    <row r="56" spans="1:14" s="11" customFormat="1" ht="123.75" x14ac:dyDescent="0.15">
      <c r="A56" s="220">
        <v>37</v>
      </c>
      <c r="B56" s="392"/>
      <c r="C56" s="368"/>
      <c r="D56" s="221" t="s">
        <v>1048</v>
      </c>
      <c r="E56" s="225" t="s">
        <v>1011</v>
      </c>
      <c r="F56" s="221" t="s">
        <v>278</v>
      </c>
      <c r="G56" s="221" t="s">
        <v>1010</v>
      </c>
      <c r="H56" s="222" t="s">
        <v>279</v>
      </c>
      <c r="I56" s="271">
        <v>750000</v>
      </c>
      <c r="J56" s="221" t="s">
        <v>280</v>
      </c>
      <c r="K56" s="221" t="s">
        <v>281</v>
      </c>
      <c r="L56" s="366" t="s">
        <v>166</v>
      </c>
      <c r="M56" s="367"/>
      <c r="N56" s="221" t="s">
        <v>282</v>
      </c>
    </row>
    <row r="57" spans="1:14" s="11" customFormat="1" ht="123.75" x14ac:dyDescent="0.15">
      <c r="A57" s="220">
        <v>38</v>
      </c>
      <c r="B57" s="392"/>
      <c r="C57" s="368"/>
      <c r="D57" s="221" t="s">
        <v>1160</v>
      </c>
      <c r="E57" s="225" t="s">
        <v>1012</v>
      </c>
      <c r="F57" s="221" t="s">
        <v>278</v>
      </c>
      <c r="G57" s="221" t="s">
        <v>1010</v>
      </c>
      <c r="H57" s="222" t="s">
        <v>283</v>
      </c>
      <c r="I57" s="271">
        <v>1000000</v>
      </c>
      <c r="J57" s="221" t="s">
        <v>280</v>
      </c>
      <c r="K57" s="221" t="s">
        <v>281</v>
      </c>
      <c r="L57" s="366" t="s">
        <v>166</v>
      </c>
      <c r="M57" s="367"/>
      <c r="N57" s="221" t="s">
        <v>282</v>
      </c>
    </row>
    <row r="58" spans="1:14" s="11" customFormat="1" ht="123.75" x14ac:dyDescent="0.15">
      <c r="A58" s="220">
        <v>39</v>
      </c>
      <c r="B58" s="392"/>
      <c r="C58" s="368"/>
      <c r="D58" s="221" t="s">
        <v>1049</v>
      </c>
      <c r="E58" s="225" t="s">
        <v>1013</v>
      </c>
      <c r="F58" s="221" t="s">
        <v>278</v>
      </c>
      <c r="G58" s="221" t="s">
        <v>1010</v>
      </c>
      <c r="H58" s="221" t="s">
        <v>284</v>
      </c>
      <c r="I58" s="271">
        <v>300000</v>
      </c>
      <c r="J58" s="221" t="s">
        <v>280</v>
      </c>
      <c r="K58" s="221" t="s">
        <v>281</v>
      </c>
      <c r="L58" s="366" t="s">
        <v>166</v>
      </c>
      <c r="M58" s="367"/>
      <c r="N58" s="221" t="s">
        <v>282</v>
      </c>
    </row>
    <row r="59" spans="1:14" s="11" customFormat="1" ht="90" x14ac:dyDescent="0.15">
      <c r="A59" s="220">
        <v>40</v>
      </c>
      <c r="B59" s="393"/>
      <c r="C59" s="365"/>
      <c r="D59" s="221" t="s">
        <v>1050</v>
      </c>
      <c r="E59" s="221" t="s">
        <v>285</v>
      </c>
      <c r="F59" s="221" t="s">
        <v>286</v>
      </c>
      <c r="G59" s="221" t="s">
        <v>1010</v>
      </c>
      <c r="H59" s="222" t="s">
        <v>287</v>
      </c>
      <c r="I59" s="271">
        <v>700000</v>
      </c>
      <c r="J59" s="221" t="s">
        <v>280</v>
      </c>
      <c r="K59" s="221" t="s">
        <v>288</v>
      </c>
      <c r="L59" s="366" t="s">
        <v>166</v>
      </c>
      <c r="M59" s="367"/>
      <c r="N59" s="221" t="s">
        <v>168</v>
      </c>
    </row>
    <row r="60" spans="1:14" s="11" customFormat="1" ht="36.75" customHeight="1" thickBot="1" x14ac:dyDescent="0.2">
      <c r="A60" s="3"/>
      <c r="B60" s="3"/>
      <c r="C60" s="3"/>
      <c r="D60" s="92"/>
      <c r="E60" s="92"/>
      <c r="F60" s="70"/>
      <c r="G60" s="70"/>
      <c r="H60" s="93"/>
      <c r="I60" s="274">
        <f>SUM(I20:I59)</f>
        <v>15600000</v>
      </c>
      <c r="J60" s="70"/>
      <c r="K60" s="3"/>
      <c r="L60" s="3"/>
      <c r="M60" s="3"/>
      <c r="N60" s="3"/>
    </row>
    <row r="61" spans="1:14" ht="30.75" customHeight="1" x14ac:dyDescent="0.15">
      <c r="A61" s="106"/>
      <c r="B61" s="106"/>
      <c r="C61" s="106"/>
      <c r="D61" s="106"/>
      <c r="E61" s="106" t="s">
        <v>25</v>
      </c>
      <c r="F61" s="106"/>
      <c r="G61" s="106"/>
      <c r="H61" s="106"/>
      <c r="I61" s="281"/>
      <c r="J61" s="106"/>
      <c r="K61" s="61" t="s">
        <v>691</v>
      </c>
      <c r="L61" s="341" t="s">
        <v>165</v>
      </c>
      <c r="M61" s="342"/>
      <c r="N61" s="201" t="s">
        <v>163</v>
      </c>
    </row>
    <row r="62" spans="1:14" ht="42" customHeight="1" x14ac:dyDescent="0.15">
      <c r="A62" s="47" t="s">
        <v>292</v>
      </c>
      <c r="B62" s="56" t="s">
        <v>676</v>
      </c>
      <c r="C62" s="56" t="s">
        <v>677</v>
      </c>
      <c r="D62" s="47" t="s">
        <v>12</v>
      </c>
      <c r="E62" s="45" t="s">
        <v>8</v>
      </c>
      <c r="F62" s="45" t="s">
        <v>11</v>
      </c>
      <c r="G62" s="45" t="s">
        <v>7</v>
      </c>
      <c r="H62" s="45" t="s">
        <v>13</v>
      </c>
      <c r="I62" s="275" t="s">
        <v>9</v>
      </c>
      <c r="J62" s="45" t="s">
        <v>10</v>
      </c>
      <c r="K62" s="195" t="s">
        <v>692</v>
      </c>
      <c r="L62" s="343" t="s">
        <v>162</v>
      </c>
      <c r="M62" s="344"/>
      <c r="N62" s="195" t="s">
        <v>164</v>
      </c>
    </row>
    <row r="63" spans="1:14" x14ac:dyDescent="0.15">
      <c r="A63" s="386">
        <v>1</v>
      </c>
      <c r="B63" s="331" t="s">
        <v>683</v>
      </c>
      <c r="C63" s="331" t="s">
        <v>684</v>
      </c>
      <c r="D63" s="349" t="s">
        <v>420</v>
      </c>
      <c r="E63" s="349" t="s">
        <v>421</v>
      </c>
      <c r="F63" s="349" t="s">
        <v>14</v>
      </c>
      <c r="G63" s="349" t="s">
        <v>422</v>
      </c>
      <c r="H63" s="249" t="s">
        <v>423</v>
      </c>
      <c r="I63" s="276">
        <v>150000</v>
      </c>
      <c r="J63" s="337" t="s">
        <v>502</v>
      </c>
      <c r="K63" s="337" t="s">
        <v>391</v>
      </c>
      <c r="L63" s="370" t="s">
        <v>389</v>
      </c>
      <c r="M63" s="371"/>
      <c r="N63" s="337" t="s">
        <v>503</v>
      </c>
    </row>
    <row r="64" spans="1:14" ht="22.5" x14ac:dyDescent="0.15">
      <c r="A64" s="334"/>
      <c r="B64" s="331"/>
      <c r="C64" s="331"/>
      <c r="D64" s="438"/>
      <c r="E64" s="438"/>
      <c r="F64" s="438"/>
      <c r="G64" s="438"/>
      <c r="H64" s="262" t="s">
        <v>424</v>
      </c>
      <c r="I64" s="277">
        <v>70000</v>
      </c>
      <c r="J64" s="337"/>
      <c r="K64" s="337"/>
      <c r="L64" s="370"/>
      <c r="M64" s="371"/>
      <c r="N64" s="337"/>
    </row>
    <row r="65" spans="1:14" ht="56.25" x14ac:dyDescent="0.15">
      <c r="A65" s="334"/>
      <c r="B65" s="331"/>
      <c r="C65" s="331"/>
      <c r="D65" s="438"/>
      <c r="E65" s="438"/>
      <c r="F65" s="438"/>
      <c r="G65" s="438"/>
      <c r="H65" s="262" t="s">
        <v>1414</v>
      </c>
      <c r="I65" s="277">
        <v>75000</v>
      </c>
      <c r="J65" s="337"/>
      <c r="K65" s="337"/>
      <c r="L65" s="370"/>
      <c r="M65" s="371"/>
      <c r="N65" s="337"/>
    </row>
    <row r="66" spans="1:14" ht="15" customHeight="1" x14ac:dyDescent="0.15">
      <c r="A66" s="260"/>
      <c r="B66" s="331"/>
      <c r="C66" s="331"/>
      <c r="D66" s="438"/>
      <c r="E66" s="347" t="s">
        <v>1338</v>
      </c>
      <c r="F66" s="330" t="s">
        <v>1339</v>
      </c>
      <c r="G66" s="347" t="s">
        <v>1340</v>
      </c>
      <c r="H66" s="264" t="s">
        <v>1341</v>
      </c>
      <c r="I66" s="276">
        <v>150000</v>
      </c>
      <c r="J66" s="337"/>
      <c r="K66" s="337"/>
      <c r="L66" s="370"/>
      <c r="M66" s="371"/>
      <c r="N66" s="337"/>
    </row>
    <row r="67" spans="1:14" ht="15" customHeight="1" x14ac:dyDescent="0.15">
      <c r="A67" s="260"/>
      <c r="B67" s="331"/>
      <c r="C67" s="331"/>
      <c r="D67" s="438"/>
      <c r="E67" s="348"/>
      <c r="F67" s="331"/>
      <c r="G67" s="348"/>
      <c r="H67" s="264" t="s">
        <v>1342</v>
      </c>
      <c r="I67" s="276">
        <v>100000</v>
      </c>
      <c r="J67" s="337"/>
      <c r="K67" s="337"/>
      <c r="L67" s="370"/>
      <c r="M67" s="371"/>
      <c r="N67" s="337"/>
    </row>
    <row r="68" spans="1:14" ht="11.25" customHeight="1" x14ac:dyDescent="0.15">
      <c r="A68" s="260"/>
      <c r="B68" s="331"/>
      <c r="C68" s="331"/>
      <c r="D68" s="438"/>
      <c r="E68" s="348"/>
      <c r="F68" s="331"/>
      <c r="G68" s="348"/>
      <c r="H68" s="249" t="s">
        <v>423</v>
      </c>
      <c r="I68" s="276">
        <v>150000</v>
      </c>
      <c r="J68" s="337"/>
      <c r="K68" s="337"/>
      <c r="L68" s="370"/>
      <c r="M68" s="371"/>
      <c r="N68" s="337"/>
    </row>
    <row r="69" spans="1:14" ht="22.5" x14ac:dyDescent="0.15">
      <c r="A69" s="260"/>
      <c r="B69" s="331"/>
      <c r="C69" s="331"/>
      <c r="D69" s="438"/>
      <c r="E69" s="348"/>
      <c r="F69" s="331"/>
      <c r="G69" s="348"/>
      <c r="H69" s="262" t="s">
        <v>1343</v>
      </c>
      <c r="I69" s="277">
        <v>70000</v>
      </c>
      <c r="J69" s="337"/>
      <c r="K69" s="337"/>
      <c r="L69" s="370"/>
      <c r="M69" s="371"/>
      <c r="N69" s="337"/>
    </row>
    <row r="70" spans="1:14" ht="22.5" x14ac:dyDescent="0.15">
      <c r="A70" s="260"/>
      <c r="B70" s="331"/>
      <c r="C70" s="331"/>
      <c r="D70" s="438"/>
      <c r="E70" s="349"/>
      <c r="F70" s="339"/>
      <c r="G70" s="349"/>
      <c r="H70" s="262" t="s">
        <v>1344</v>
      </c>
      <c r="I70" s="277">
        <v>10000</v>
      </c>
      <c r="J70" s="337"/>
      <c r="K70" s="337"/>
      <c r="L70" s="370"/>
      <c r="M70" s="371"/>
      <c r="N70" s="337"/>
    </row>
    <row r="71" spans="1:14" ht="22.5" x14ac:dyDescent="0.15">
      <c r="A71" s="260"/>
      <c r="B71" s="331"/>
      <c r="C71" s="331"/>
      <c r="D71" s="438"/>
      <c r="E71" s="347" t="s">
        <v>1345</v>
      </c>
      <c r="F71" s="347"/>
      <c r="G71" s="347" t="s">
        <v>1346</v>
      </c>
      <c r="H71" s="262" t="s">
        <v>1347</v>
      </c>
      <c r="I71" s="277">
        <v>150000</v>
      </c>
      <c r="J71" s="337"/>
      <c r="K71" s="337"/>
      <c r="L71" s="370"/>
      <c r="M71" s="371"/>
      <c r="N71" s="337"/>
    </row>
    <row r="72" spans="1:14" x14ac:dyDescent="0.15">
      <c r="A72" s="260"/>
      <c r="B72" s="331"/>
      <c r="C72" s="331"/>
      <c r="D72" s="438"/>
      <c r="E72" s="348"/>
      <c r="F72" s="348"/>
      <c r="G72" s="348"/>
      <c r="H72" s="262" t="s">
        <v>1342</v>
      </c>
      <c r="I72" s="277">
        <v>75000</v>
      </c>
      <c r="J72" s="337"/>
      <c r="K72" s="337"/>
      <c r="L72" s="370"/>
      <c r="M72" s="371"/>
      <c r="N72" s="337"/>
    </row>
    <row r="73" spans="1:14" x14ac:dyDescent="0.15">
      <c r="A73" s="260"/>
      <c r="B73" s="331"/>
      <c r="C73" s="331"/>
      <c r="D73" s="438"/>
      <c r="E73" s="348"/>
      <c r="F73" s="348"/>
      <c r="G73" s="348"/>
      <c r="H73" s="262" t="s">
        <v>1348</v>
      </c>
      <c r="I73" s="277"/>
      <c r="J73" s="337"/>
      <c r="K73" s="337"/>
      <c r="L73" s="370"/>
      <c r="M73" s="371"/>
      <c r="N73" s="337"/>
    </row>
    <row r="74" spans="1:14" x14ac:dyDescent="0.15">
      <c r="A74" s="260"/>
      <c r="B74" s="331"/>
      <c r="C74" s="331"/>
      <c r="D74" s="438"/>
      <c r="E74" s="348"/>
      <c r="F74" s="348"/>
      <c r="G74" s="348"/>
      <c r="H74" s="262" t="s">
        <v>1349</v>
      </c>
      <c r="I74" s="277"/>
      <c r="J74" s="337"/>
      <c r="K74" s="337"/>
      <c r="L74" s="370"/>
      <c r="M74" s="371"/>
      <c r="N74" s="337"/>
    </row>
    <row r="75" spans="1:14" x14ac:dyDescent="0.15">
      <c r="A75" s="260"/>
      <c r="B75" s="331"/>
      <c r="C75" s="331"/>
      <c r="D75" s="438"/>
      <c r="E75" s="349"/>
      <c r="F75" s="349"/>
      <c r="G75" s="349"/>
      <c r="H75" s="262"/>
      <c r="I75" s="277"/>
      <c r="J75" s="337"/>
      <c r="K75" s="337"/>
      <c r="L75" s="370"/>
      <c r="M75" s="371"/>
      <c r="N75" s="337"/>
    </row>
    <row r="76" spans="1:14" x14ac:dyDescent="0.15">
      <c r="A76" s="334">
        <f>+A63+1</f>
        <v>2</v>
      </c>
      <c r="B76" s="331"/>
      <c r="C76" s="331"/>
      <c r="D76" s="438"/>
      <c r="E76" s="438" t="s">
        <v>1436</v>
      </c>
      <c r="F76" s="438" t="s">
        <v>367</v>
      </c>
      <c r="G76" s="443" t="s">
        <v>26</v>
      </c>
      <c r="H76" s="262" t="s">
        <v>425</v>
      </c>
      <c r="I76" s="277">
        <v>50000</v>
      </c>
      <c r="J76" s="337"/>
      <c r="K76" s="337"/>
      <c r="L76" s="370"/>
      <c r="M76" s="371"/>
      <c r="N76" s="337"/>
    </row>
    <row r="77" spans="1:14" ht="114" customHeight="1" x14ac:dyDescent="0.15">
      <c r="A77" s="334"/>
      <c r="B77" s="339"/>
      <c r="C77" s="339"/>
      <c r="D77" s="438"/>
      <c r="E77" s="438"/>
      <c r="F77" s="438"/>
      <c r="G77" s="443"/>
      <c r="H77" s="262" t="s">
        <v>1350</v>
      </c>
      <c r="I77" s="277">
        <v>25000</v>
      </c>
      <c r="J77" s="338"/>
      <c r="K77" s="338"/>
      <c r="L77" s="372"/>
      <c r="M77" s="373"/>
      <c r="N77" s="338"/>
    </row>
    <row r="78" spans="1:14" ht="33.75" x14ac:dyDescent="0.15">
      <c r="A78" s="334">
        <f>+A76+1</f>
        <v>3</v>
      </c>
      <c r="B78" s="330" t="s">
        <v>683</v>
      </c>
      <c r="C78" s="330" t="s">
        <v>684</v>
      </c>
      <c r="D78" s="375" t="s">
        <v>426</v>
      </c>
      <c r="E78" s="438" t="s">
        <v>368</v>
      </c>
      <c r="F78" s="375" t="s">
        <v>367</v>
      </c>
      <c r="G78" s="334" t="s">
        <v>427</v>
      </c>
      <c r="H78" s="262" t="s">
        <v>1408</v>
      </c>
      <c r="I78" s="278">
        <v>74000</v>
      </c>
      <c r="J78" s="336" t="s">
        <v>504</v>
      </c>
      <c r="K78" s="336" t="s">
        <v>505</v>
      </c>
      <c r="L78" s="444" t="s">
        <v>389</v>
      </c>
      <c r="M78" s="445"/>
      <c r="N78" s="336" t="s">
        <v>506</v>
      </c>
    </row>
    <row r="79" spans="1:14" ht="22.5" x14ac:dyDescent="0.15">
      <c r="A79" s="334"/>
      <c r="B79" s="331"/>
      <c r="C79" s="331"/>
      <c r="D79" s="375"/>
      <c r="E79" s="438"/>
      <c r="F79" s="375"/>
      <c r="G79" s="334"/>
      <c r="H79" s="250" t="s">
        <v>428</v>
      </c>
      <c r="I79" s="278">
        <v>65000</v>
      </c>
      <c r="J79" s="337"/>
      <c r="K79" s="337"/>
      <c r="L79" s="370"/>
      <c r="M79" s="371"/>
      <c r="N79" s="337"/>
    </row>
    <row r="80" spans="1:14" x14ac:dyDescent="0.15">
      <c r="A80" s="334"/>
      <c r="B80" s="331"/>
      <c r="C80" s="331"/>
      <c r="D80" s="375"/>
      <c r="E80" s="438"/>
      <c r="F80" s="375"/>
      <c r="G80" s="334"/>
      <c r="H80" s="262" t="s">
        <v>425</v>
      </c>
      <c r="I80" s="278">
        <v>45000</v>
      </c>
      <c r="J80" s="337"/>
      <c r="K80" s="337"/>
      <c r="L80" s="370"/>
      <c r="M80" s="371"/>
      <c r="N80" s="337"/>
    </row>
    <row r="81" spans="1:14" x14ac:dyDescent="0.15">
      <c r="A81" s="334"/>
      <c r="B81" s="331"/>
      <c r="C81" s="331"/>
      <c r="D81" s="375"/>
      <c r="E81" s="438"/>
      <c r="F81" s="375"/>
      <c r="G81" s="334"/>
      <c r="H81" s="262" t="s">
        <v>429</v>
      </c>
      <c r="I81" s="278">
        <v>15000</v>
      </c>
      <c r="J81" s="337"/>
      <c r="K81" s="337"/>
      <c r="L81" s="370"/>
      <c r="M81" s="371"/>
      <c r="N81" s="337"/>
    </row>
    <row r="82" spans="1:14" ht="37.5" customHeight="1" x14ac:dyDescent="0.15">
      <c r="A82" s="334"/>
      <c r="B82" s="331"/>
      <c r="C82" s="331"/>
      <c r="D82" s="375"/>
      <c r="E82" s="438"/>
      <c r="F82" s="375"/>
      <c r="G82" s="334"/>
      <c r="H82" s="262" t="s">
        <v>671</v>
      </c>
      <c r="I82" s="278">
        <v>20000</v>
      </c>
      <c r="J82" s="337"/>
      <c r="K82" s="337"/>
      <c r="L82" s="370"/>
      <c r="M82" s="371"/>
      <c r="N82" s="337"/>
    </row>
    <row r="83" spans="1:14" ht="67.5" customHeight="1" x14ac:dyDescent="0.15">
      <c r="A83" s="334"/>
      <c r="B83" s="331"/>
      <c r="C83" s="331"/>
      <c r="D83" s="375"/>
      <c r="E83" s="347" t="s">
        <v>1351</v>
      </c>
      <c r="F83" s="330" t="s">
        <v>1352</v>
      </c>
      <c r="G83" s="439" t="s">
        <v>29</v>
      </c>
      <c r="H83" s="262" t="s">
        <v>1353</v>
      </c>
      <c r="I83" s="278"/>
      <c r="J83" s="337"/>
      <c r="K83" s="337"/>
      <c r="L83" s="370"/>
      <c r="M83" s="371"/>
      <c r="N83" s="337"/>
    </row>
    <row r="84" spans="1:14" x14ac:dyDescent="0.15">
      <c r="A84" s="334"/>
      <c r="B84" s="331"/>
      <c r="C84" s="331"/>
      <c r="D84" s="375"/>
      <c r="E84" s="348"/>
      <c r="F84" s="331"/>
      <c r="G84" s="440"/>
      <c r="H84" s="262" t="s">
        <v>425</v>
      </c>
      <c r="I84" s="278"/>
      <c r="J84" s="337"/>
      <c r="K84" s="337"/>
      <c r="L84" s="370"/>
      <c r="M84" s="371"/>
      <c r="N84" s="337"/>
    </row>
    <row r="85" spans="1:14" x14ac:dyDescent="0.15">
      <c r="A85" s="334"/>
      <c r="B85" s="331"/>
      <c r="C85" s="331"/>
      <c r="D85" s="375"/>
      <c r="E85" s="348"/>
      <c r="F85" s="331"/>
      <c r="G85" s="440"/>
      <c r="H85" s="262" t="s">
        <v>1354</v>
      </c>
      <c r="I85" s="278"/>
      <c r="J85" s="337"/>
      <c r="K85" s="337"/>
      <c r="L85" s="370"/>
      <c r="M85" s="371"/>
      <c r="N85" s="337"/>
    </row>
    <row r="86" spans="1:14" x14ac:dyDescent="0.15">
      <c r="A86" s="334"/>
      <c r="B86" s="331"/>
      <c r="C86" s="331"/>
      <c r="D86" s="375"/>
      <c r="E86" s="349"/>
      <c r="F86" s="339"/>
      <c r="G86" s="440"/>
      <c r="H86" s="262" t="s">
        <v>1355</v>
      </c>
      <c r="I86" s="278"/>
      <c r="J86" s="337"/>
      <c r="K86" s="337"/>
      <c r="L86" s="370"/>
      <c r="M86" s="371"/>
      <c r="N86" s="337"/>
    </row>
    <row r="87" spans="1:14" x14ac:dyDescent="0.15">
      <c r="A87" s="334"/>
      <c r="B87" s="331"/>
      <c r="C87" s="331"/>
      <c r="D87" s="375"/>
      <c r="E87" s="375" t="s">
        <v>15</v>
      </c>
      <c r="F87" s="446" t="s">
        <v>369</v>
      </c>
      <c r="G87" s="440"/>
      <c r="H87" s="261"/>
      <c r="I87" s="282"/>
      <c r="J87" s="337"/>
      <c r="K87" s="337"/>
      <c r="L87" s="370"/>
      <c r="M87" s="371"/>
      <c r="N87" s="337"/>
    </row>
    <row r="88" spans="1:14" x14ac:dyDescent="0.15">
      <c r="A88" s="334"/>
      <c r="B88" s="331"/>
      <c r="C88" s="331"/>
      <c r="D88" s="375"/>
      <c r="E88" s="375"/>
      <c r="F88" s="446"/>
      <c r="G88" s="440"/>
      <c r="H88" s="261" t="s">
        <v>430</v>
      </c>
      <c r="I88" s="282">
        <v>65000</v>
      </c>
      <c r="J88" s="337"/>
      <c r="K88" s="337"/>
      <c r="L88" s="370"/>
      <c r="M88" s="371"/>
      <c r="N88" s="337"/>
    </row>
    <row r="89" spans="1:14" ht="60.75" customHeight="1" x14ac:dyDescent="0.15">
      <c r="A89" s="334"/>
      <c r="B89" s="331"/>
      <c r="C89" s="331"/>
      <c r="D89" s="375"/>
      <c r="E89" s="375"/>
      <c r="F89" s="446"/>
      <c r="G89" s="386"/>
      <c r="H89" s="261" t="s">
        <v>431</v>
      </c>
      <c r="I89" s="282">
        <v>55000</v>
      </c>
      <c r="J89" s="337"/>
      <c r="K89" s="337"/>
      <c r="L89" s="370"/>
      <c r="M89" s="371"/>
      <c r="N89" s="337"/>
    </row>
    <row r="90" spans="1:14" ht="101.25" x14ac:dyDescent="0.15">
      <c r="A90" s="334"/>
      <c r="B90" s="339"/>
      <c r="C90" s="339"/>
      <c r="D90" s="375"/>
      <c r="E90" s="262" t="s">
        <v>432</v>
      </c>
      <c r="F90" s="261" t="s">
        <v>367</v>
      </c>
      <c r="G90" s="261" t="s">
        <v>433</v>
      </c>
      <c r="H90" s="261" t="s">
        <v>434</v>
      </c>
      <c r="I90" s="278">
        <v>55000</v>
      </c>
      <c r="J90" s="338"/>
      <c r="K90" s="338"/>
      <c r="L90" s="372"/>
      <c r="M90" s="373"/>
      <c r="N90" s="338"/>
    </row>
    <row r="91" spans="1:14" x14ac:dyDescent="0.15">
      <c r="A91" s="334">
        <f>+A78+1</f>
        <v>4</v>
      </c>
      <c r="B91" s="330" t="s">
        <v>683</v>
      </c>
      <c r="C91" s="330" t="s">
        <v>686</v>
      </c>
      <c r="D91" s="375" t="s">
        <v>16</v>
      </c>
      <c r="E91" s="375" t="s">
        <v>435</v>
      </c>
      <c r="F91" s="375" t="s">
        <v>17</v>
      </c>
      <c r="G91" s="447" t="s">
        <v>28</v>
      </c>
      <c r="H91" s="261" t="s">
        <v>436</v>
      </c>
      <c r="I91" s="283">
        <v>30000</v>
      </c>
      <c r="J91" s="336" t="s">
        <v>32</v>
      </c>
      <c r="K91" s="336" t="s">
        <v>507</v>
      </c>
      <c r="L91" s="444" t="s">
        <v>389</v>
      </c>
      <c r="M91" s="445"/>
      <c r="N91" s="336" t="s">
        <v>508</v>
      </c>
    </row>
    <row r="92" spans="1:14" x14ac:dyDescent="0.15">
      <c r="A92" s="334"/>
      <c r="B92" s="331"/>
      <c r="C92" s="331"/>
      <c r="D92" s="375"/>
      <c r="E92" s="375"/>
      <c r="F92" s="375"/>
      <c r="G92" s="447"/>
      <c r="H92" s="261"/>
      <c r="I92" s="283"/>
      <c r="J92" s="337"/>
      <c r="K92" s="337"/>
      <c r="L92" s="370"/>
      <c r="M92" s="371"/>
      <c r="N92" s="337"/>
    </row>
    <row r="93" spans="1:14" ht="22.5" x14ac:dyDescent="0.15">
      <c r="A93" s="334"/>
      <c r="B93" s="331"/>
      <c r="C93" s="331"/>
      <c r="D93" s="375"/>
      <c r="E93" s="375"/>
      <c r="F93" s="375"/>
      <c r="G93" s="447"/>
      <c r="H93" s="250" t="s">
        <v>437</v>
      </c>
      <c r="I93" s="283">
        <v>25000</v>
      </c>
      <c r="J93" s="337"/>
      <c r="K93" s="337"/>
      <c r="L93" s="370"/>
      <c r="M93" s="371"/>
      <c r="N93" s="337"/>
    </row>
    <row r="94" spans="1:14" x14ac:dyDescent="0.15">
      <c r="A94" s="334"/>
      <c r="B94" s="331"/>
      <c r="C94" s="331"/>
      <c r="D94" s="375"/>
      <c r="E94" s="375"/>
      <c r="F94" s="375"/>
      <c r="G94" s="447"/>
      <c r="H94" s="261"/>
      <c r="I94" s="283"/>
      <c r="J94" s="337"/>
      <c r="K94" s="337"/>
      <c r="L94" s="370"/>
      <c r="M94" s="371"/>
      <c r="N94" s="337"/>
    </row>
    <row r="95" spans="1:14" x14ac:dyDescent="0.15">
      <c r="A95" s="334"/>
      <c r="B95" s="331"/>
      <c r="C95" s="331"/>
      <c r="D95" s="375"/>
      <c r="E95" s="375"/>
      <c r="F95" s="375"/>
      <c r="G95" s="447"/>
      <c r="H95" s="261" t="s">
        <v>438</v>
      </c>
      <c r="I95" s="279">
        <v>75000</v>
      </c>
      <c r="J95" s="337"/>
      <c r="K95" s="337"/>
      <c r="L95" s="370"/>
      <c r="M95" s="371"/>
      <c r="N95" s="337"/>
    </row>
    <row r="96" spans="1:14" ht="14.45" customHeight="1" x14ac:dyDescent="0.15">
      <c r="A96" s="260"/>
      <c r="B96" s="331"/>
      <c r="C96" s="331"/>
      <c r="D96" s="375"/>
      <c r="E96" s="330" t="s">
        <v>1358</v>
      </c>
      <c r="F96" s="347" t="s">
        <v>1356</v>
      </c>
      <c r="G96" s="449" t="s">
        <v>28</v>
      </c>
      <c r="H96" s="261" t="s">
        <v>1357</v>
      </c>
      <c r="I96" s="279"/>
      <c r="J96" s="337"/>
      <c r="K96" s="337"/>
      <c r="L96" s="370"/>
      <c r="M96" s="371"/>
      <c r="N96" s="337"/>
    </row>
    <row r="97" spans="1:14" ht="88.5" customHeight="1" x14ac:dyDescent="0.15">
      <c r="A97" s="260"/>
      <c r="B97" s="331"/>
      <c r="C97" s="331"/>
      <c r="D97" s="375"/>
      <c r="E97" s="339"/>
      <c r="F97" s="349"/>
      <c r="G97" s="450"/>
      <c r="H97" s="262" t="s">
        <v>1359</v>
      </c>
      <c r="I97" s="279">
        <v>150000</v>
      </c>
      <c r="J97" s="337"/>
      <c r="K97" s="337"/>
      <c r="L97" s="370"/>
      <c r="M97" s="371"/>
      <c r="N97" s="337"/>
    </row>
    <row r="98" spans="1:14" ht="56.25" x14ac:dyDescent="0.15">
      <c r="A98" s="260">
        <f>+A91+1</f>
        <v>5</v>
      </c>
      <c r="B98" s="331"/>
      <c r="C98" s="331"/>
      <c r="D98" s="375"/>
      <c r="E98" s="261" t="s">
        <v>18</v>
      </c>
      <c r="F98" s="261" t="s">
        <v>439</v>
      </c>
      <c r="G98" s="263" t="s">
        <v>440</v>
      </c>
      <c r="H98" s="261" t="s">
        <v>441</v>
      </c>
      <c r="I98" s="279">
        <v>75000</v>
      </c>
      <c r="J98" s="337"/>
      <c r="K98" s="337"/>
      <c r="L98" s="370"/>
      <c r="M98" s="371"/>
      <c r="N98" s="337"/>
    </row>
    <row r="99" spans="1:14" ht="22.5" x14ac:dyDescent="0.15">
      <c r="A99" s="334">
        <f>+A98+1</f>
        <v>6</v>
      </c>
      <c r="B99" s="331"/>
      <c r="C99" s="331"/>
      <c r="D99" s="375"/>
      <c r="E99" s="375" t="s">
        <v>442</v>
      </c>
      <c r="F99" s="375" t="s">
        <v>443</v>
      </c>
      <c r="G99" s="447" t="s">
        <v>36</v>
      </c>
      <c r="H99" s="250" t="s">
        <v>444</v>
      </c>
      <c r="I99" s="279">
        <v>75000</v>
      </c>
      <c r="J99" s="337"/>
      <c r="K99" s="337"/>
      <c r="L99" s="370"/>
      <c r="M99" s="371"/>
      <c r="N99" s="337"/>
    </row>
    <row r="100" spans="1:14" x14ac:dyDescent="0.15">
      <c r="A100" s="334"/>
      <c r="B100" s="331"/>
      <c r="C100" s="331"/>
      <c r="D100" s="375"/>
      <c r="E100" s="375"/>
      <c r="F100" s="375"/>
      <c r="G100" s="447"/>
      <c r="H100" s="261" t="s">
        <v>445</v>
      </c>
      <c r="I100" s="279">
        <v>75000</v>
      </c>
      <c r="J100" s="337"/>
      <c r="K100" s="337"/>
      <c r="L100" s="370"/>
      <c r="M100" s="371"/>
      <c r="N100" s="337"/>
    </row>
    <row r="101" spans="1:14" ht="22.5" x14ac:dyDescent="0.15">
      <c r="A101" s="334"/>
      <c r="B101" s="331"/>
      <c r="C101" s="331"/>
      <c r="D101" s="375"/>
      <c r="E101" s="375"/>
      <c r="F101" s="375"/>
      <c r="G101" s="447"/>
      <c r="H101" s="261" t="s">
        <v>446</v>
      </c>
      <c r="I101" s="279">
        <v>16000</v>
      </c>
      <c r="J101" s="337"/>
      <c r="K101" s="337"/>
      <c r="L101" s="370"/>
      <c r="M101" s="371"/>
      <c r="N101" s="337"/>
    </row>
    <row r="102" spans="1:14" x14ac:dyDescent="0.15">
      <c r="A102" s="334"/>
      <c r="B102" s="331"/>
      <c r="C102" s="331"/>
      <c r="D102" s="375"/>
      <c r="E102" s="375"/>
      <c r="F102" s="375"/>
      <c r="G102" s="447"/>
      <c r="H102" s="261" t="s">
        <v>441</v>
      </c>
      <c r="I102" s="279">
        <v>45000</v>
      </c>
      <c r="J102" s="337"/>
      <c r="K102" s="337"/>
      <c r="L102" s="370"/>
      <c r="M102" s="371"/>
      <c r="N102" s="337"/>
    </row>
    <row r="103" spans="1:14" x14ac:dyDescent="0.15">
      <c r="A103" s="334">
        <f>+A99+1</f>
        <v>7</v>
      </c>
      <c r="B103" s="331"/>
      <c r="C103" s="331"/>
      <c r="D103" s="375"/>
      <c r="E103" s="375" t="s">
        <v>1437</v>
      </c>
      <c r="F103" s="375" t="s">
        <v>447</v>
      </c>
      <c r="G103" s="334" t="s">
        <v>31</v>
      </c>
      <c r="H103" s="261" t="s">
        <v>448</v>
      </c>
      <c r="I103" s="279">
        <v>30000</v>
      </c>
      <c r="J103" s="337"/>
      <c r="K103" s="337"/>
      <c r="L103" s="370"/>
      <c r="M103" s="371"/>
      <c r="N103" s="337"/>
    </row>
    <row r="104" spans="1:14" x14ac:dyDescent="0.15">
      <c r="A104" s="334"/>
      <c r="B104" s="331"/>
      <c r="C104" s="331"/>
      <c r="D104" s="375"/>
      <c r="E104" s="375"/>
      <c r="F104" s="375"/>
      <c r="G104" s="334"/>
      <c r="H104" s="261" t="s">
        <v>449</v>
      </c>
      <c r="I104" s="279">
        <v>5000</v>
      </c>
      <c r="J104" s="337"/>
      <c r="K104" s="337"/>
      <c r="L104" s="370"/>
      <c r="M104" s="371"/>
      <c r="N104" s="337"/>
    </row>
    <row r="105" spans="1:14" x14ac:dyDescent="0.15">
      <c r="A105" s="334"/>
      <c r="B105" s="331"/>
      <c r="C105" s="331"/>
      <c r="D105" s="375"/>
      <c r="E105" s="375"/>
      <c r="F105" s="375"/>
      <c r="G105" s="334"/>
      <c r="H105" s="261" t="s">
        <v>441</v>
      </c>
      <c r="I105" s="279">
        <v>68000</v>
      </c>
      <c r="J105" s="337"/>
      <c r="K105" s="337"/>
      <c r="L105" s="370"/>
      <c r="M105" s="371"/>
      <c r="N105" s="337"/>
    </row>
    <row r="106" spans="1:14" ht="33.75" x14ac:dyDescent="0.15">
      <c r="A106" s="334"/>
      <c r="B106" s="339"/>
      <c r="C106" s="339"/>
      <c r="D106" s="375"/>
      <c r="E106" s="375"/>
      <c r="F106" s="375"/>
      <c r="G106" s="334"/>
      <c r="H106" s="261" t="s">
        <v>450</v>
      </c>
      <c r="I106" s="279">
        <v>100000</v>
      </c>
      <c r="J106" s="338"/>
      <c r="K106" s="338"/>
      <c r="L106" s="372"/>
      <c r="M106" s="373"/>
      <c r="N106" s="338"/>
    </row>
    <row r="107" spans="1:14" ht="22.5" x14ac:dyDescent="0.15">
      <c r="A107" s="334">
        <f>+A103+1</f>
        <v>8</v>
      </c>
      <c r="B107" s="330" t="s">
        <v>683</v>
      </c>
      <c r="C107" s="330" t="s">
        <v>687</v>
      </c>
      <c r="D107" s="375" t="s">
        <v>451</v>
      </c>
      <c r="E107" s="438" t="s">
        <v>1409</v>
      </c>
      <c r="F107" s="375" t="s">
        <v>452</v>
      </c>
      <c r="G107" s="334" t="s">
        <v>453</v>
      </c>
      <c r="H107" s="262" t="s">
        <v>454</v>
      </c>
      <c r="I107" s="279">
        <v>95000</v>
      </c>
      <c r="J107" s="336" t="s">
        <v>38</v>
      </c>
      <c r="K107" s="336" t="s">
        <v>509</v>
      </c>
      <c r="L107" s="444" t="s">
        <v>389</v>
      </c>
      <c r="M107" s="445"/>
      <c r="N107" s="336" t="s">
        <v>510</v>
      </c>
    </row>
    <row r="108" spans="1:14" ht="78.75" x14ac:dyDescent="0.15">
      <c r="A108" s="334"/>
      <c r="B108" s="331"/>
      <c r="C108" s="331"/>
      <c r="D108" s="375"/>
      <c r="E108" s="438"/>
      <c r="F108" s="375"/>
      <c r="G108" s="334"/>
      <c r="H108" s="262" t="s">
        <v>455</v>
      </c>
      <c r="I108" s="279">
        <v>81785</v>
      </c>
      <c r="J108" s="337"/>
      <c r="K108" s="337"/>
      <c r="L108" s="370"/>
      <c r="M108" s="371"/>
      <c r="N108" s="337"/>
    </row>
    <row r="109" spans="1:14" ht="22.5" x14ac:dyDescent="0.15">
      <c r="A109" s="334"/>
      <c r="B109" s="331"/>
      <c r="C109" s="331"/>
      <c r="D109" s="375"/>
      <c r="E109" s="438"/>
      <c r="F109" s="375"/>
      <c r="G109" s="334"/>
      <c r="H109" s="261" t="s">
        <v>456</v>
      </c>
      <c r="I109" s="279">
        <v>20338</v>
      </c>
      <c r="J109" s="337"/>
      <c r="K109" s="337"/>
      <c r="L109" s="370"/>
      <c r="M109" s="371"/>
      <c r="N109" s="337"/>
    </row>
    <row r="110" spans="1:14" ht="22.5" x14ac:dyDescent="0.15">
      <c r="A110" s="334"/>
      <c r="B110" s="331"/>
      <c r="C110" s="331"/>
      <c r="D110" s="375"/>
      <c r="E110" s="438"/>
      <c r="F110" s="375"/>
      <c r="G110" s="334"/>
      <c r="H110" s="261" t="s">
        <v>457</v>
      </c>
      <c r="I110" s="279">
        <v>20000</v>
      </c>
      <c r="J110" s="337"/>
      <c r="K110" s="337"/>
      <c r="L110" s="370"/>
      <c r="M110" s="371"/>
      <c r="N110" s="337"/>
    </row>
    <row r="111" spans="1:14" ht="22.5" x14ac:dyDescent="0.15">
      <c r="A111" s="334"/>
      <c r="B111" s="331"/>
      <c r="C111" s="331"/>
      <c r="D111" s="375"/>
      <c r="E111" s="438"/>
      <c r="F111" s="375"/>
      <c r="G111" s="334"/>
      <c r="H111" s="261" t="s">
        <v>458</v>
      </c>
      <c r="I111" s="279">
        <v>15000</v>
      </c>
      <c r="J111" s="337"/>
      <c r="K111" s="337"/>
      <c r="L111" s="370"/>
      <c r="M111" s="371"/>
      <c r="N111" s="337"/>
    </row>
    <row r="112" spans="1:14" x14ac:dyDescent="0.15">
      <c r="A112" s="334"/>
      <c r="B112" s="331"/>
      <c r="C112" s="331"/>
      <c r="D112" s="375"/>
      <c r="E112" s="438"/>
      <c r="F112" s="375"/>
      <c r="G112" s="334"/>
      <c r="H112" s="262" t="s">
        <v>459</v>
      </c>
      <c r="I112" s="279">
        <v>75000</v>
      </c>
      <c r="J112" s="337"/>
      <c r="K112" s="337"/>
      <c r="L112" s="370"/>
      <c r="M112" s="371"/>
      <c r="N112" s="337"/>
    </row>
    <row r="113" spans="1:14" ht="22.5" x14ac:dyDescent="0.15">
      <c r="A113" s="334">
        <f>+A107+1</f>
        <v>9</v>
      </c>
      <c r="B113" s="331"/>
      <c r="C113" s="331"/>
      <c r="D113" s="375"/>
      <c r="E113" s="438" t="s">
        <v>19</v>
      </c>
      <c r="F113" s="375" t="s">
        <v>370</v>
      </c>
      <c r="G113" s="375" t="s">
        <v>33</v>
      </c>
      <c r="H113" s="250" t="s">
        <v>460</v>
      </c>
      <c r="I113" s="279">
        <v>25000</v>
      </c>
      <c r="J113" s="337"/>
      <c r="K113" s="337"/>
      <c r="L113" s="370"/>
      <c r="M113" s="371"/>
      <c r="N113" s="337"/>
    </row>
    <row r="114" spans="1:14" ht="49.5" customHeight="1" x14ac:dyDescent="0.15">
      <c r="A114" s="334"/>
      <c r="B114" s="331"/>
      <c r="C114" s="331"/>
      <c r="D114" s="375"/>
      <c r="E114" s="438"/>
      <c r="F114" s="375"/>
      <c r="G114" s="375"/>
      <c r="H114" s="262" t="s">
        <v>425</v>
      </c>
      <c r="I114" s="279">
        <v>80000</v>
      </c>
      <c r="J114" s="337"/>
      <c r="K114" s="337"/>
      <c r="L114" s="370"/>
      <c r="M114" s="371"/>
      <c r="N114" s="337"/>
    </row>
    <row r="115" spans="1:14" ht="22.5" x14ac:dyDescent="0.15">
      <c r="A115" s="334">
        <f>+A113+1</f>
        <v>10</v>
      </c>
      <c r="B115" s="331"/>
      <c r="C115" s="331"/>
      <c r="D115" s="375"/>
      <c r="E115" s="375" t="s">
        <v>672</v>
      </c>
      <c r="F115" s="375" t="s">
        <v>461</v>
      </c>
      <c r="G115" s="375" t="s">
        <v>34</v>
      </c>
      <c r="H115" s="262" t="s">
        <v>1410</v>
      </c>
      <c r="I115" s="279">
        <v>45000</v>
      </c>
      <c r="J115" s="337"/>
      <c r="K115" s="337"/>
      <c r="L115" s="370"/>
      <c r="M115" s="371"/>
      <c r="N115" s="337"/>
    </row>
    <row r="116" spans="1:14" x14ac:dyDescent="0.15">
      <c r="A116" s="334"/>
      <c r="B116" s="331"/>
      <c r="C116" s="331"/>
      <c r="D116" s="375"/>
      <c r="E116" s="375"/>
      <c r="F116" s="375"/>
      <c r="G116" s="375"/>
      <c r="H116" s="261" t="s">
        <v>425</v>
      </c>
      <c r="I116" s="279">
        <v>70000</v>
      </c>
      <c r="J116" s="337"/>
      <c r="K116" s="337"/>
      <c r="L116" s="370"/>
      <c r="M116" s="371"/>
      <c r="N116" s="337"/>
    </row>
    <row r="117" spans="1:14" ht="135" x14ac:dyDescent="0.15">
      <c r="A117" s="334"/>
      <c r="B117" s="331"/>
      <c r="C117" s="331"/>
      <c r="D117" s="375"/>
      <c r="E117" s="375"/>
      <c r="F117" s="375"/>
      <c r="G117" s="375"/>
      <c r="H117" s="262" t="s">
        <v>1411</v>
      </c>
      <c r="I117" s="279">
        <v>150000</v>
      </c>
      <c r="J117" s="337"/>
      <c r="K117" s="337"/>
      <c r="L117" s="370"/>
      <c r="M117" s="371"/>
      <c r="N117" s="337"/>
    </row>
    <row r="118" spans="1:14" x14ac:dyDescent="0.15">
      <c r="A118" s="334"/>
      <c r="B118" s="339"/>
      <c r="C118" s="339"/>
      <c r="D118" s="375"/>
      <c r="E118" s="375"/>
      <c r="F118" s="375"/>
      <c r="G118" s="375"/>
      <c r="H118" s="262" t="s">
        <v>462</v>
      </c>
      <c r="I118" s="279">
        <v>12000</v>
      </c>
      <c r="J118" s="338"/>
      <c r="K118" s="338"/>
      <c r="L118" s="372"/>
      <c r="M118" s="373"/>
      <c r="N118" s="338"/>
    </row>
    <row r="119" spans="1:14" x14ac:dyDescent="0.15">
      <c r="A119" s="334">
        <f>+A115+1</f>
        <v>11</v>
      </c>
      <c r="B119" s="330" t="s">
        <v>681</v>
      </c>
      <c r="C119" s="330" t="s">
        <v>682</v>
      </c>
      <c r="D119" s="375" t="s">
        <v>463</v>
      </c>
      <c r="E119" s="375" t="s">
        <v>464</v>
      </c>
      <c r="F119" s="375" t="s">
        <v>465</v>
      </c>
      <c r="G119" s="334" t="s">
        <v>30</v>
      </c>
      <c r="H119" s="250" t="s">
        <v>466</v>
      </c>
      <c r="I119" s="284">
        <v>25000</v>
      </c>
      <c r="J119" s="336" t="s">
        <v>22</v>
      </c>
      <c r="K119" s="336" t="s">
        <v>511</v>
      </c>
      <c r="L119" s="444" t="s">
        <v>389</v>
      </c>
      <c r="M119" s="445"/>
      <c r="N119" s="336" t="s">
        <v>512</v>
      </c>
    </row>
    <row r="120" spans="1:14" x14ac:dyDescent="0.15">
      <c r="A120" s="334"/>
      <c r="B120" s="331"/>
      <c r="C120" s="331"/>
      <c r="D120" s="375"/>
      <c r="E120" s="375"/>
      <c r="F120" s="375"/>
      <c r="G120" s="334"/>
      <c r="H120" s="261" t="s">
        <v>467</v>
      </c>
      <c r="I120" s="284">
        <v>150000</v>
      </c>
      <c r="J120" s="337"/>
      <c r="K120" s="337"/>
      <c r="L120" s="370"/>
      <c r="M120" s="371"/>
      <c r="N120" s="337"/>
    </row>
    <row r="121" spans="1:14" ht="33.75" x14ac:dyDescent="0.15">
      <c r="A121" s="334"/>
      <c r="B121" s="331"/>
      <c r="C121" s="331"/>
      <c r="D121" s="375"/>
      <c r="E121" s="375"/>
      <c r="F121" s="375"/>
      <c r="G121" s="334"/>
      <c r="H121" s="261" t="s">
        <v>468</v>
      </c>
      <c r="I121" s="284">
        <v>250000</v>
      </c>
      <c r="J121" s="337"/>
      <c r="K121" s="337"/>
      <c r="L121" s="370"/>
      <c r="M121" s="371"/>
      <c r="N121" s="337"/>
    </row>
    <row r="122" spans="1:14" x14ac:dyDescent="0.15">
      <c r="A122" s="334"/>
      <c r="B122" s="331"/>
      <c r="C122" s="331"/>
      <c r="D122" s="375"/>
      <c r="E122" s="375"/>
      <c r="F122" s="375"/>
      <c r="G122" s="334"/>
      <c r="H122" s="261" t="s">
        <v>469</v>
      </c>
      <c r="I122" s="284">
        <v>25000</v>
      </c>
      <c r="J122" s="337"/>
      <c r="K122" s="337"/>
      <c r="L122" s="370"/>
      <c r="M122" s="371"/>
      <c r="N122" s="337"/>
    </row>
    <row r="123" spans="1:14" ht="57.75" customHeight="1" x14ac:dyDescent="0.15">
      <c r="A123" s="334"/>
      <c r="B123" s="339"/>
      <c r="C123" s="339"/>
      <c r="D123" s="375"/>
      <c r="E123" s="375"/>
      <c r="F123" s="375"/>
      <c r="G123" s="334"/>
      <c r="H123" s="267"/>
      <c r="I123" s="277"/>
      <c r="J123" s="338"/>
      <c r="K123" s="338"/>
      <c r="L123" s="372"/>
      <c r="M123" s="373"/>
      <c r="N123" s="338"/>
    </row>
    <row r="124" spans="1:14" x14ac:dyDescent="0.15">
      <c r="A124" s="334">
        <v>12</v>
      </c>
      <c r="B124" s="330" t="s">
        <v>41</v>
      </c>
      <c r="C124" s="330" t="s">
        <v>685</v>
      </c>
      <c r="D124" s="415" t="s">
        <v>463</v>
      </c>
      <c r="E124" s="375" t="s">
        <v>20</v>
      </c>
      <c r="F124" s="375" t="s">
        <v>371</v>
      </c>
      <c r="G124" s="334" t="s">
        <v>31</v>
      </c>
      <c r="H124" s="9" t="s">
        <v>425</v>
      </c>
      <c r="I124" s="279">
        <v>350000</v>
      </c>
      <c r="J124" s="336" t="s">
        <v>151</v>
      </c>
      <c r="K124" s="330" t="s">
        <v>407</v>
      </c>
      <c r="L124" s="332" t="s">
        <v>171</v>
      </c>
      <c r="M124" s="454"/>
      <c r="N124" s="457" t="s">
        <v>408</v>
      </c>
    </row>
    <row r="125" spans="1:14" x14ac:dyDescent="0.15">
      <c r="A125" s="334"/>
      <c r="B125" s="331"/>
      <c r="C125" s="331"/>
      <c r="D125" s="415"/>
      <c r="E125" s="375"/>
      <c r="F125" s="375"/>
      <c r="G125" s="334"/>
      <c r="H125" s="9" t="s">
        <v>470</v>
      </c>
      <c r="I125" s="279">
        <v>45000</v>
      </c>
      <c r="J125" s="337"/>
      <c r="K125" s="331"/>
      <c r="L125" s="435"/>
      <c r="M125" s="455"/>
      <c r="N125" s="458"/>
    </row>
    <row r="126" spans="1:14" ht="129" customHeight="1" x14ac:dyDescent="0.15">
      <c r="A126" s="334"/>
      <c r="B126" s="339"/>
      <c r="C126" s="339"/>
      <c r="D126" s="415"/>
      <c r="E126" s="375"/>
      <c r="F126" s="375"/>
      <c r="G126" s="334"/>
      <c r="H126" s="9" t="s">
        <v>471</v>
      </c>
      <c r="I126" s="279">
        <v>25000</v>
      </c>
      <c r="J126" s="338"/>
      <c r="K126" s="339"/>
      <c r="L126" s="351"/>
      <c r="M126" s="456"/>
      <c r="N126" s="459"/>
    </row>
    <row r="127" spans="1:14" ht="33.75" x14ac:dyDescent="0.15">
      <c r="A127" s="334">
        <f>+A124+1</f>
        <v>13</v>
      </c>
      <c r="B127" s="330" t="s">
        <v>683</v>
      </c>
      <c r="C127" s="330" t="s">
        <v>686</v>
      </c>
      <c r="D127" s="375" t="s">
        <v>463</v>
      </c>
      <c r="E127" s="375" t="s">
        <v>1360</v>
      </c>
      <c r="F127" s="375" t="s">
        <v>21</v>
      </c>
      <c r="G127" s="375" t="s">
        <v>472</v>
      </c>
      <c r="H127" s="9" t="s">
        <v>473</v>
      </c>
      <c r="I127" s="277">
        <v>100000</v>
      </c>
      <c r="J127" s="336" t="s">
        <v>38</v>
      </c>
      <c r="K127" s="336" t="s">
        <v>1361</v>
      </c>
      <c r="L127" s="444" t="s">
        <v>171</v>
      </c>
      <c r="M127" s="445"/>
      <c r="N127" s="336" t="s">
        <v>513</v>
      </c>
    </row>
    <row r="128" spans="1:14" x14ac:dyDescent="0.15">
      <c r="A128" s="334"/>
      <c r="B128" s="331"/>
      <c r="C128" s="331"/>
      <c r="D128" s="375"/>
      <c r="E128" s="375"/>
      <c r="F128" s="375"/>
      <c r="G128" s="375"/>
      <c r="H128" s="9" t="s">
        <v>474</v>
      </c>
      <c r="I128" s="277">
        <v>15000</v>
      </c>
      <c r="J128" s="337"/>
      <c r="K128" s="337"/>
      <c r="L128" s="370"/>
      <c r="M128" s="371"/>
      <c r="N128" s="337"/>
    </row>
    <row r="129" spans="1:14" x14ac:dyDescent="0.15">
      <c r="A129" s="334"/>
      <c r="B129" s="331"/>
      <c r="C129" s="331"/>
      <c r="D129" s="375"/>
      <c r="E129" s="375"/>
      <c r="F129" s="375"/>
      <c r="G129" s="375"/>
      <c r="H129" s="9" t="s">
        <v>475</v>
      </c>
      <c r="I129" s="277">
        <v>100000</v>
      </c>
      <c r="J129" s="337"/>
      <c r="K129" s="337"/>
      <c r="L129" s="370"/>
      <c r="M129" s="371"/>
      <c r="N129" s="337"/>
    </row>
    <row r="130" spans="1:14" ht="22.5" x14ac:dyDescent="0.15">
      <c r="A130" s="334"/>
      <c r="B130" s="331"/>
      <c r="C130" s="331"/>
      <c r="D130" s="375"/>
      <c r="E130" s="375"/>
      <c r="F130" s="375"/>
      <c r="G130" s="375"/>
      <c r="H130" s="9" t="s">
        <v>476</v>
      </c>
      <c r="I130" s="277">
        <v>75000</v>
      </c>
      <c r="J130" s="337"/>
      <c r="K130" s="337"/>
      <c r="L130" s="370"/>
      <c r="M130" s="371"/>
      <c r="N130" s="337"/>
    </row>
    <row r="131" spans="1:14" ht="22.5" x14ac:dyDescent="0.15">
      <c r="A131" s="334"/>
      <c r="B131" s="331"/>
      <c r="C131" s="331"/>
      <c r="D131" s="375"/>
      <c r="E131" s="375"/>
      <c r="F131" s="375"/>
      <c r="G131" s="375"/>
      <c r="H131" s="9" t="s">
        <v>477</v>
      </c>
      <c r="I131" s="277">
        <v>125000</v>
      </c>
      <c r="J131" s="337"/>
      <c r="K131" s="337"/>
      <c r="L131" s="370"/>
      <c r="M131" s="371"/>
      <c r="N131" s="337"/>
    </row>
    <row r="132" spans="1:14" ht="22.5" x14ac:dyDescent="0.15">
      <c r="A132" s="334"/>
      <c r="B132" s="339"/>
      <c r="C132" s="339"/>
      <c r="D132" s="375"/>
      <c r="E132" s="375"/>
      <c r="F132" s="375"/>
      <c r="G132" s="375"/>
      <c r="H132" s="9" t="s">
        <v>478</v>
      </c>
      <c r="I132" s="285">
        <v>175000</v>
      </c>
      <c r="J132" s="338"/>
      <c r="K132" s="338"/>
      <c r="L132" s="372"/>
      <c r="M132" s="373"/>
      <c r="N132" s="338"/>
    </row>
    <row r="133" spans="1:14" ht="11.25" customHeight="1" x14ac:dyDescent="0.15">
      <c r="A133" s="334">
        <f>1+A127</f>
        <v>14</v>
      </c>
      <c r="B133" s="330" t="s">
        <v>683</v>
      </c>
      <c r="C133" s="330" t="s">
        <v>684</v>
      </c>
      <c r="D133" s="375" t="s">
        <v>463</v>
      </c>
      <c r="E133" s="375" t="s">
        <v>479</v>
      </c>
      <c r="F133" s="375" t="s">
        <v>480</v>
      </c>
      <c r="G133" s="375" t="s">
        <v>481</v>
      </c>
      <c r="H133" s="9" t="s">
        <v>482</v>
      </c>
      <c r="I133" s="285">
        <v>6000</v>
      </c>
      <c r="J133" s="336" t="s">
        <v>514</v>
      </c>
      <c r="K133" s="336" t="s">
        <v>515</v>
      </c>
      <c r="L133" s="444" t="s">
        <v>171</v>
      </c>
      <c r="M133" s="445"/>
      <c r="N133" s="336" t="s">
        <v>516</v>
      </c>
    </row>
    <row r="134" spans="1:14" x14ac:dyDescent="0.15">
      <c r="A134" s="334"/>
      <c r="B134" s="331"/>
      <c r="C134" s="331"/>
      <c r="D134" s="375"/>
      <c r="E134" s="375"/>
      <c r="F134" s="375"/>
      <c r="G134" s="375"/>
      <c r="H134" s="9" t="s">
        <v>459</v>
      </c>
      <c r="I134" s="285">
        <v>100000</v>
      </c>
      <c r="J134" s="337"/>
      <c r="K134" s="337"/>
      <c r="L134" s="370"/>
      <c r="M134" s="371"/>
      <c r="N134" s="337"/>
    </row>
    <row r="135" spans="1:14" x14ac:dyDescent="0.15">
      <c r="A135" s="334"/>
      <c r="B135" s="331"/>
      <c r="C135" s="331"/>
      <c r="D135" s="375"/>
      <c r="E135" s="375"/>
      <c r="F135" s="375"/>
      <c r="G135" s="375"/>
      <c r="H135" s="9" t="s">
        <v>483</v>
      </c>
      <c r="I135" s="285">
        <v>75000</v>
      </c>
      <c r="J135" s="337"/>
      <c r="K135" s="337"/>
      <c r="L135" s="370"/>
      <c r="M135" s="371"/>
      <c r="N135" s="337"/>
    </row>
    <row r="136" spans="1:14" ht="84.75" customHeight="1" x14ac:dyDescent="0.15">
      <c r="A136" s="334"/>
      <c r="B136" s="339"/>
      <c r="C136" s="339"/>
      <c r="D136" s="375"/>
      <c r="E136" s="375"/>
      <c r="F136" s="375"/>
      <c r="G136" s="375"/>
      <c r="H136" s="9" t="s">
        <v>1362</v>
      </c>
      <c r="I136" s="285">
        <v>85000</v>
      </c>
      <c r="J136" s="338"/>
      <c r="K136" s="338"/>
      <c r="L136" s="372"/>
      <c r="M136" s="373"/>
      <c r="N136" s="338"/>
    </row>
    <row r="137" spans="1:14" ht="112.5" x14ac:dyDescent="0.15">
      <c r="A137" s="260">
        <f>1+A133</f>
        <v>15</v>
      </c>
      <c r="B137" s="261" t="s">
        <v>681</v>
      </c>
      <c r="C137" s="261" t="s">
        <v>682</v>
      </c>
      <c r="D137" s="261" t="s">
        <v>463</v>
      </c>
      <c r="E137" s="261" t="s">
        <v>1363</v>
      </c>
      <c r="F137" s="261" t="s">
        <v>372</v>
      </c>
      <c r="G137" s="261" t="s">
        <v>481</v>
      </c>
      <c r="H137" s="9" t="s">
        <v>484</v>
      </c>
      <c r="I137" s="285">
        <v>350000</v>
      </c>
      <c r="J137" s="261" t="s">
        <v>517</v>
      </c>
      <c r="K137" s="267" t="s">
        <v>518</v>
      </c>
      <c r="L137" s="423" t="s">
        <v>166</v>
      </c>
      <c r="M137" s="424"/>
      <c r="N137" s="267" t="s">
        <v>519</v>
      </c>
    </row>
    <row r="138" spans="1:14" ht="22.5" x14ac:dyDescent="0.15">
      <c r="A138" s="334">
        <f>+A137+1</f>
        <v>16</v>
      </c>
      <c r="B138" s="330" t="s">
        <v>683</v>
      </c>
      <c r="C138" s="330" t="s">
        <v>686</v>
      </c>
      <c r="D138" s="330" t="s">
        <v>463</v>
      </c>
      <c r="E138" s="375" t="s">
        <v>1415</v>
      </c>
      <c r="F138" s="448" t="s">
        <v>373</v>
      </c>
      <c r="G138" s="334" t="s">
        <v>28</v>
      </c>
      <c r="H138" s="262" t="s">
        <v>485</v>
      </c>
      <c r="I138" s="286">
        <v>250000</v>
      </c>
      <c r="J138" s="336" t="s">
        <v>38</v>
      </c>
      <c r="K138" s="336" t="s">
        <v>520</v>
      </c>
      <c r="L138" s="444" t="s">
        <v>166</v>
      </c>
      <c r="M138" s="445"/>
      <c r="N138" s="336" t="s">
        <v>521</v>
      </c>
    </row>
    <row r="139" spans="1:14" x14ac:dyDescent="0.15">
      <c r="A139" s="334"/>
      <c r="B139" s="331"/>
      <c r="C139" s="331"/>
      <c r="D139" s="331"/>
      <c r="E139" s="375"/>
      <c r="F139" s="448"/>
      <c r="G139" s="334"/>
      <c r="H139" s="265" t="s">
        <v>486</v>
      </c>
      <c r="I139" s="286">
        <v>110000</v>
      </c>
      <c r="J139" s="337"/>
      <c r="K139" s="337"/>
      <c r="L139" s="370"/>
      <c r="M139" s="371"/>
      <c r="N139" s="337"/>
    </row>
    <row r="140" spans="1:14" x14ac:dyDescent="0.15">
      <c r="A140" s="334"/>
      <c r="B140" s="331"/>
      <c r="C140" s="331"/>
      <c r="D140" s="331"/>
      <c r="E140" s="375"/>
      <c r="F140" s="448"/>
      <c r="G140" s="334"/>
      <c r="H140" s="265" t="s">
        <v>487</v>
      </c>
      <c r="I140" s="286">
        <v>85000</v>
      </c>
      <c r="J140" s="337"/>
      <c r="K140" s="337"/>
      <c r="L140" s="370"/>
      <c r="M140" s="371"/>
      <c r="N140" s="337"/>
    </row>
    <row r="141" spans="1:14" x14ac:dyDescent="0.15">
      <c r="A141" s="334"/>
      <c r="B141" s="331"/>
      <c r="C141" s="331"/>
      <c r="D141" s="331"/>
      <c r="E141" s="375"/>
      <c r="F141" s="448"/>
      <c r="G141" s="334"/>
      <c r="H141" s="9"/>
      <c r="I141" s="286">
        <v>0</v>
      </c>
      <c r="J141" s="337"/>
      <c r="K141" s="337"/>
      <c r="L141" s="370"/>
      <c r="M141" s="371"/>
      <c r="N141" s="337"/>
    </row>
    <row r="142" spans="1:14" x14ac:dyDescent="0.15">
      <c r="A142" s="334"/>
      <c r="B142" s="331"/>
      <c r="C142" s="331"/>
      <c r="D142" s="339"/>
      <c r="E142" s="375"/>
      <c r="F142" s="448"/>
      <c r="G142" s="334"/>
      <c r="H142" s="261" t="s">
        <v>488</v>
      </c>
      <c r="I142" s="280">
        <v>55000</v>
      </c>
      <c r="J142" s="338"/>
      <c r="K142" s="338"/>
      <c r="L142" s="372"/>
      <c r="M142" s="373"/>
      <c r="N142" s="338"/>
    </row>
    <row r="143" spans="1:14" x14ac:dyDescent="0.15">
      <c r="A143" s="334">
        <f>+A138+1</f>
        <v>17</v>
      </c>
      <c r="B143" s="331"/>
      <c r="C143" s="331"/>
      <c r="D143" s="375" t="s">
        <v>463</v>
      </c>
      <c r="E143" s="375" t="s">
        <v>1416</v>
      </c>
      <c r="F143" s="375" t="s">
        <v>23</v>
      </c>
      <c r="G143" s="375" t="s">
        <v>29</v>
      </c>
      <c r="H143" s="261" t="s">
        <v>1364</v>
      </c>
      <c r="I143" s="280">
        <v>75000</v>
      </c>
      <c r="J143" s="336" t="s">
        <v>35</v>
      </c>
      <c r="K143" s="336" t="s">
        <v>522</v>
      </c>
      <c r="L143" s="444" t="s">
        <v>389</v>
      </c>
      <c r="M143" s="445"/>
      <c r="N143" s="336" t="s">
        <v>523</v>
      </c>
    </row>
    <row r="144" spans="1:14" ht="33.75" x14ac:dyDescent="0.15">
      <c r="A144" s="334"/>
      <c r="B144" s="331"/>
      <c r="C144" s="331"/>
      <c r="D144" s="375"/>
      <c r="E144" s="375"/>
      <c r="F144" s="375"/>
      <c r="G144" s="375"/>
      <c r="H144" s="261" t="s">
        <v>489</v>
      </c>
      <c r="I144" s="280">
        <v>150000</v>
      </c>
      <c r="J144" s="337"/>
      <c r="K144" s="337"/>
      <c r="L144" s="370"/>
      <c r="M144" s="371"/>
      <c r="N144" s="337"/>
    </row>
    <row r="145" spans="1:14" x14ac:dyDescent="0.15">
      <c r="A145" s="334"/>
      <c r="B145" s="331"/>
      <c r="C145" s="331"/>
      <c r="D145" s="375"/>
      <c r="E145" s="375"/>
      <c r="F145" s="375"/>
      <c r="G145" s="375"/>
      <c r="H145" s="261" t="s">
        <v>490</v>
      </c>
      <c r="I145" s="280">
        <v>75000</v>
      </c>
      <c r="J145" s="337"/>
      <c r="K145" s="337"/>
      <c r="L145" s="370"/>
      <c r="M145" s="371"/>
      <c r="N145" s="337"/>
    </row>
    <row r="146" spans="1:14" x14ac:dyDescent="0.15">
      <c r="A146" s="334"/>
      <c r="B146" s="331"/>
      <c r="C146" s="331"/>
      <c r="D146" s="375"/>
      <c r="E146" s="375"/>
      <c r="F146" s="375"/>
      <c r="G146" s="375"/>
      <c r="H146" s="261" t="s">
        <v>1365</v>
      </c>
      <c r="I146" s="280">
        <v>55000</v>
      </c>
      <c r="J146" s="337"/>
      <c r="K146" s="337"/>
      <c r="L146" s="370"/>
      <c r="M146" s="371"/>
      <c r="N146" s="337"/>
    </row>
    <row r="147" spans="1:14" ht="33.75" x14ac:dyDescent="0.15">
      <c r="A147" s="334"/>
      <c r="B147" s="331"/>
      <c r="C147" s="331"/>
      <c r="D147" s="375"/>
      <c r="E147" s="375"/>
      <c r="F147" s="375"/>
      <c r="G147" s="375"/>
      <c r="H147" s="261" t="s">
        <v>491</v>
      </c>
      <c r="I147" s="280">
        <v>100000</v>
      </c>
      <c r="J147" s="337"/>
      <c r="K147" s="337"/>
      <c r="L147" s="370"/>
      <c r="M147" s="371"/>
      <c r="N147" s="337"/>
    </row>
    <row r="148" spans="1:14" x14ac:dyDescent="0.15">
      <c r="A148" s="334"/>
      <c r="B148" s="331"/>
      <c r="C148" s="331"/>
      <c r="D148" s="375"/>
      <c r="E148" s="375"/>
      <c r="F148" s="375"/>
      <c r="G148" s="375"/>
      <c r="H148" s="261" t="s">
        <v>492</v>
      </c>
      <c r="I148" s="280">
        <v>35000</v>
      </c>
      <c r="J148" s="337"/>
      <c r="K148" s="337"/>
      <c r="L148" s="370"/>
      <c r="M148" s="371"/>
      <c r="N148" s="337"/>
    </row>
    <row r="149" spans="1:14" x14ac:dyDescent="0.15">
      <c r="A149" s="334"/>
      <c r="B149" s="339"/>
      <c r="C149" s="339"/>
      <c r="D149" s="375"/>
      <c r="E149" s="375"/>
      <c r="F149" s="375"/>
      <c r="G149" s="375"/>
      <c r="H149" s="9" t="s">
        <v>493</v>
      </c>
      <c r="I149" s="279">
        <v>23000</v>
      </c>
      <c r="J149" s="338"/>
      <c r="K149" s="338"/>
      <c r="L149" s="372"/>
      <c r="M149" s="373"/>
      <c r="N149" s="338"/>
    </row>
    <row r="150" spans="1:14" x14ac:dyDescent="0.15">
      <c r="A150" s="334">
        <f>+A143+1</f>
        <v>18</v>
      </c>
      <c r="B150" s="330" t="s">
        <v>683</v>
      </c>
      <c r="C150" s="330" t="s">
        <v>686</v>
      </c>
      <c r="D150" s="375" t="s">
        <v>463</v>
      </c>
      <c r="E150" s="375" t="s">
        <v>494</v>
      </c>
      <c r="F150" s="375" t="s">
        <v>24</v>
      </c>
      <c r="G150" s="375" t="s">
        <v>36</v>
      </c>
      <c r="H150" s="250" t="s">
        <v>495</v>
      </c>
      <c r="I150" s="279">
        <v>150000</v>
      </c>
      <c r="J150" s="336" t="s">
        <v>524</v>
      </c>
      <c r="K150" s="336" t="s">
        <v>525</v>
      </c>
      <c r="L150" s="444" t="s">
        <v>166</v>
      </c>
      <c r="M150" s="445"/>
      <c r="N150" s="336" t="s">
        <v>526</v>
      </c>
    </row>
    <row r="151" spans="1:14" x14ac:dyDescent="0.15">
      <c r="A151" s="334"/>
      <c r="B151" s="331"/>
      <c r="C151" s="331"/>
      <c r="D151" s="375"/>
      <c r="E151" s="375"/>
      <c r="F151" s="375"/>
      <c r="G151" s="375"/>
      <c r="H151" s="250" t="s">
        <v>496</v>
      </c>
      <c r="I151" s="279">
        <v>25000</v>
      </c>
      <c r="J151" s="337"/>
      <c r="K151" s="337"/>
      <c r="L151" s="370"/>
      <c r="M151" s="371"/>
      <c r="N151" s="337"/>
    </row>
    <row r="152" spans="1:14" x14ac:dyDescent="0.15">
      <c r="A152" s="334"/>
      <c r="B152" s="331"/>
      <c r="C152" s="331"/>
      <c r="D152" s="375"/>
      <c r="E152" s="375"/>
      <c r="F152" s="375"/>
      <c r="G152" s="375"/>
      <c r="H152" s="250" t="s">
        <v>497</v>
      </c>
      <c r="I152" s="279">
        <v>12000</v>
      </c>
      <c r="J152" s="337"/>
      <c r="K152" s="337"/>
      <c r="L152" s="370"/>
      <c r="M152" s="371"/>
      <c r="N152" s="337"/>
    </row>
    <row r="153" spans="1:14" ht="22.5" x14ac:dyDescent="0.15">
      <c r="A153" s="334"/>
      <c r="B153" s="331"/>
      <c r="C153" s="331"/>
      <c r="D153" s="375"/>
      <c r="E153" s="375"/>
      <c r="F153" s="375"/>
      <c r="G153" s="375"/>
      <c r="H153" s="9" t="s">
        <v>498</v>
      </c>
      <c r="I153" s="279">
        <v>35000</v>
      </c>
      <c r="J153" s="337"/>
      <c r="K153" s="337"/>
      <c r="L153" s="370"/>
      <c r="M153" s="371"/>
      <c r="N153" s="337"/>
    </row>
    <row r="154" spans="1:14" x14ac:dyDescent="0.15">
      <c r="A154" s="334"/>
      <c r="B154" s="331"/>
      <c r="C154" s="331"/>
      <c r="D154" s="375"/>
      <c r="E154" s="375"/>
      <c r="F154" s="375"/>
      <c r="G154" s="375"/>
      <c r="H154" s="9" t="s">
        <v>499</v>
      </c>
      <c r="I154" s="279">
        <v>15000</v>
      </c>
      <c r="J154" s="337"/>
      <c r="K154" s="337"/>
      <c r="L154" s="370"/>
      <c r="M154" s="371"/>
      <c r="N154" s="337"/>
    </row>
    <row r="155" spans="1:14" ht="27.75" customHeight="1" x14ac:dyDescent="0.15">
      <c r="A155" s="334"/>
      <c r="B155" s="339"/>
      <c r="C155" s="339"/>
      <c r="D155" s="375"/>
      <c r="E155" s="375"/>
      <c r="F155" s="375"/>
      <c r="G155" s="375"/>
      <c r="H155" s="9" t="s">
        <v>1366</v>
      </c>
      <c r="I155" s="279">
        <v>115000</v>
      </c>
      <c r="J155" s="338"/>
      <c r="K155" s="338"/>
      <c r="L155" s="372"/>
      <c r="M155" s="373"/>
      <c r="N155" s="338"/>
    </row>
    <row r="156" spans="1:14" ht="67.5" x14ac:dyDescent="0.15">
      <c r="A156" s="260">
        <f>+A150+1</f>
        <v>19</v>
      </c>
      <c r="B156" s="261" t="s">
        <v>41</v>
      </c>
      <c r="C156" s="260"/>
      <c r="D156" s="261" t="s">
        <v>463</v>
      </c>
      <c r="E156" s="261" t="s">
        <v>500</v>
      </c>
      <c r="F156" s="261" t="s">
        <v>336</v>
      </c>
      <c r="G156" s="247" t="s">
        <v>481</v>
      </c>
      <c r="H156" s="9" t="s">
        <v>501</v>
      </c>
      <c r="I156" s="283">
        <v>75000</v>
      </c>
      <c r="J156" s="262" t="s">
        <v>37</v>
      </c>
      <c r="K156" s="267" t="s">
        <v>527</v>
      </c>
      <c r="L156" s="423" t="s">
        <v>166</v>
      </c>
      <c r="M156" s="424"/>
      <c r="N156" s="267" t="s">
        <v>528</v>
      </c>
    </row>
    <row r="157" spans="1:14" ht="67.5" x14ac:dyDescent="0.15">
      <c r="A157" s="260">
        <v>20</v>
      </c>
      <c r="B157" s="261"/>
      <c r="C157" s="260"/>
      <c r="D157" s="261" t="s">
        <v>463</v>
      </c>
      <c r="E157" s="261" t="s">
        <v>1367</v>
      </c>
      <c r="F157" s="246" t="s">
        <v>1368</v>
      </c>
      <c r="G157" s="247" t="s">
        <v>481</v>
      </c>
      <c r="H157" s="9" t="s">
        <v>1369</v>
      </c>
      <c r="I157" s="283">
        <v>450000</v>
      </c>
      <c r="J157" s="262"/>
      <c r="K157" s="267"/>
      <c r="L157" s="258"/>
      <c r="M157" s="259"/>
      <c r="N157" s="267"/>
    </row>
    <row r="158" spans="1:14" ht="67.5" x14ac:dyDescent="0.15">
      <c r="A158" s="260">
        <v>21</v>
      </c>
      <c r="B158" s="356" t="s">
        <v>679</v>
      </c>
      <c r="C158" s="356" t="s">
        <v>680</v>
      </c>
      <c r="D158" s="261" t="s">
        <v>463</v>
      </c>
      <c r="E158" s="261" t="s">
        <v>1370</v>
      </c>
      <c r="F158" s="261" t="s">
        <v>336</v>
      </c>
      <c r="G158" s="247" t="s">
        <v>1371</v>
      </c>
      <c r="H158" s="9" t="s">
        <v>1372</v>
      </c>
      <c r="I158" s="283">
        <v>320000</v>
      </c>
      <c r="J158" s="262" t="s">
        <v>1373</v>
      </c>
      <c r="K158" s="267" t="s">
        <v>527</v>
      </c>
      <c r="L158" s="423" t="s">
        <v>166</v>
      </c>
      <c r="M158" s="424"/>
      <c r="N158" s="267" t="s">
        <v>528</v>
      </c>
    </row>
    <row r="159" spans="1:14" ht="157.5" x14ac:dyDescent="0.15">
      <c r="A159" s="260">
        <v>22</v>
      </c>
      <c r="B159" s="357"/>
      <c r="C159" s="357"/>
      <c r="D159" s="260" t="s">
        <v>463</v>
      </c>
      <c r="E159" s="260" t="s">
        <v>1374</v>
      </c>
      <c r="F159" s="99" t="s">
        <v>1375</v>
      </c>
      <c r="G159" s="252" t="s">
        <v>481</v>
      </c>
      <c r="H159" s="261" t="s">
        <v>1376</v>
      </c>
      <c r="I159" s="283">
        <v>350000</v>
      </c>
      <c r="J159" s="251"/>
      <c r="K159" s="251"/>
      <c r="L159" s="251"/>
      <c r="M159" s="251"/>
      <c r="N159" s="251"/>
    </row>
    <row r="160" spans="1:14" ht="135" x14ac:dyDescent="0.15">
      <c r="A160" s="251">
        <v>23</v>
      </c>
      <c r="B160" s="357"/>
      <c r="C160" s="357"/>
      <c r="D160" s="251" t="s">
        <v>463</v>
      </c>
      <c r="E160" s="260" t="s">
        <v>1377</v>
      </c>
      <c r="F160" s="70" t="s">
        <v>1378</v>
      </c>
      <c r="G160" s="253" t="s">
        <v>1379</v>
      </c>
      <c r="H160" s="261" t="s">
        <v>1380</v>
      </c>
      <c r="I160" s="287">
        <v>550000</v>
      </c>
      <c r="J160" s="251"/>
      <c r="K160" s="251"/>
      <c r="L160" s="251"/>
      <c r="M160" s="251"/>
      <c r="N160" s="251"/>
    </row>
    <row r="161" spans="1:15" ht="108" customHeight="1" x14ac:dyDescent="0.15">
      <c r="A161" s="251">
        <v>25</v>
      </c>
      <c r="B161" s="376"/>
      <c r="C161" s="376"/>
      <c r="D161" s="261" t="s">
        <v>1381</v>
      </c>
      <c r="E161" s="270" t="s">
        <v>1382</v>
      </c>
      <c r="F161" s="266" t="s">
        <v>1383</v>
      </c>
      <c r="G161" s="248" t="s">
        <v>1384</v>
      </c>
      <c r="H161" s="266" t="s">
        <v>1385</v>
      </c>
      <c r="I161" s="287">
        <v>450000</v>
      </c>
      <c r="J161" s="254">
        <v>700000</v>
      </c>
      <c r="K161" s="248" t="s">
        <v>1386</v>
      </c>
      <c r="L161" s="251"/>
      <c r="M161" s="251"/>
      <c r="N161" s="251"/>
    </row>
    <row r="162" spans="1:15" ht="146.25" x14ac:dyDescent="0.15">
      <c r="A162" s="240"/>
      <c r="B162" s="330" t="s">
        <v>683</v>
      </c>
      <c r="C162" s="330" t="s">
        <v>686</v>
      </c>
      <c r="D162" s="428" t="s">
        <v>1387</v>
      </c>
      <c r="E162" s="241" t="s">
        <v>1388</v>
      </c>
      <c r="F162" s="241" t="s">
        <v>1389</v>
      </c>
      <c r="G162" s="266" t="s">
        <v>1390</v>
      </c>
      <c r="H162" s="266" t="s">
        <v>1391</v>
      </c>
      <c r="I162" s="287">
        <v>275000</v>
      </c>
      <c r="J162" s="241" t="s">
        <v>1392</v>
      </c>
      <c r="K162" s="451" t="s">
        <v>1393</v>
      </c>
    </row>
    <row r="163" spans="1:15" ht="80.25" customHeight="1" x14ac:dyDescent="0.15">
      <c r="B163" s="331"/>
      <c r="C163" s="331"/>
      <c r="D163" s="429"/>
      <c r="E163" s="241" t="s">
        <v>1394</v>
      </c>
      <c r="F163" s="266" t="s">
        <v>1395</v>
      </c>
      <c r="G163" s="266" t="s">
        <v>1396</v>
      </c>
      <c r="H163" s="266" t="s">
        <v>1397</v>
      </c>
      <c r="I163" s="287">
        <v>115000</v>
      </c>
      <c r="J163" s="241" t="s">
        <v>1392</v>
      </c>
      <c r="K163" s="452"/>
    </row>
    <row r="164" spans="1:15" ht="56.25" x14ac:dyDescent="0.15">
      <c r="B164" s="331"/>
      <c r="C164" s="331"/>
      <c r="D164" s="429"/>
      <c r="E164" s="241" t="s">
        <v>1398</v>
      </c>
      <c r="F164" s="241" t="s">
        <v>1399</v>
      </c>
      <c r="G164" s="266" t="s">
        <v>1400</v>
      </c>
      <c r="H164" s="266" t="s">
        <v>1401</v>
      </c>
      <c r="I164" s="287">
        <v>104000</v>
      </c>
      <c r="J164" s="241" t="s">
        <v>1392</v>
      </c>
      <c r="K164" s="452"/>
    </row>
    <row r="165" spans="1:15" ht="90" x14ac:dyDescent="0.15">
      <c r="A165" s="242"/>
      <c r="B165" s="339"/>
      <c r="C165" s="339"/>
      <c r="D165" s="430"/>
      <c r="E165" s="241" t="s">
        <v>1402</v>
      </c>
      <c r="F165" s="269" t="s">
        <v>1403</v>
      </c>
      <c r="G165" s="268" t="s">
        <v>1404</v>
      </c>
      <c r="H165" s="266" t="s">
        <v>1405</v>
      </c>
      <c r="I165" s="287">
        <v>203380</v>
      </c>
      <c r="J165" s="241" t="s">
        <v>1392</v>
      </c>
      <c r="K165" s="453"/>
    </row>
    <row r="166" spans="1:15" x14ac:dyDescent="0.15">
      <c r="A166" s="102"/>
      <c r="B166" s="12"/>
      <c r="C166" s="12"/>
      <c r="D166" s="243"/>
      <c r="E166" s="255"/>
      <c r="F166" s="256"/>
      <c r="G166" s="257"/>
      <c r="H166" s="25"/>
      <c r="I166" s="288">
        <v>9260503</v>
      </c>
      <c r="J166" s="244"/>
      <c r="K166" s="245"/>
    </row>
    <row r="167" spans="1:15" ht="22.5" customHeight="1" thickBot="1" x14ac:dyDescent="0.2">
      <c r="A167" s="418" t="s">
        <v>634</v>
      </c>
      <c r="B167" s="419"/>
      <c r="C167" s="419"/>
      <c r="D167" s="419"/>
      <c r="E167" s="419"/>
      <c r="F167" s="419"/>
      <c r="G167" s="419"/>
      <c r="H167" s="419"/>
      <c r="I167" s="419"/>
      <c r="J167" s="420"/>
      <c r="K167" s="61" t="s">
        <v>691</v>
      </c>
      <c r="L167" s="341" t="s">
        <v>165</v>
      </c>
      <c r="M167" s="342"/>
      <c r="N167" s="201" t="s">
        <v>163</v>
      </c>
      <c r="O167" s="109"/>
    </row>
    <row r="168" spans="1:15" ht="33.75" customHeight="1" x14ac:dyDescent="0.15">
      <c r="A168" s="110" t="s">
        <v>338</v>
      </c>
      <c r="B168" s="56" t="s">
        <v>676</v>
      </c>
      <c r="C168" s="56" t="s">
        <v>677</v>
      </c>
      <c r="D168" s="111" t="s">
        <v>12</v>
      </c>
      <c r="E168" s="112" t="s">
        <v>8</v>
      </c>
      <c r="F168" s="112" t="s">
        <v>11</v>
      </c>
      <c r="G168" s="112" t="s">
        <v>7</v>
      </c>
      <c r="H168" s="112" t="s">
        <v>13</v>
      </c>
      <c r="I168" s="113" t="s">
        <v>9</v>
      </c>
      <c r="J168" s="112" t="s">
        <v>10</v>
      </c>
      <c r="K168" s="195" t="s">
        <v>692</v>
      </c>
      <c r="L168" s="343" t="s">
        <v>162</v>
      </c>
      <c r="M168" s="344"/>
      <c r="N168" s="195" t="s">
        <v>164</v>
      </c>
      <c r="O168" s="11"/>
    </row>
    <row r="169" spans="1:15" s="11" customFormat="1" ht="87.75" customHeight="1" x14ac:dyDescent="0.15">
      <c r="A169" s="114">
        <v>1</v>
      </c>
      <c r="B169" s="388" t="s">
        <v>679</v>
      </c>
      <c r="C169" s="388" t="s">
        <v>680</v>
      </c>
      <c r="D169" s="216" t="s">
        <v>536</v>
      </c>
      <c r="E169" s="215" t="s">
        <v>640</v>
      </c>
      <c r="F169" s="215" t="s">
        <v>641</v>
      </c>
      <c r="G169" s="215" t="s">
        <v>1417</v>
      </c>
      <c r="H169" s="215" t="s">
        <v>537</v>
      </c>
      <c r="I169" s="289">
        <v>0</v>
      </c>
      <c r="J169" s="215" t="s">
        <v>642</v>
      </c>
      <c r="K169" s="202" t="s">
        <v>538</v>
      </c>
      <c r="L169" s="421" t="s">
        <v>539</v>
      </c>
      <c r="M169" s="422"/>
      <c r="N169" s="215" t="s">
        <v>643</v>
      </c>
    </row>
    <row r="170" spans="1:15" s="11" customFormat="1" ht="207.75" customHeight="1" x14ac:dyDescent="0.15">
      <c r="A170" s="114">
        <v>2</v>
      </c>
      <c r="B170" s="389"/>
      <c r="C170" s="389"/>
      <c r="D170" s="215" t="s">
        <v>644</v>
      </c>
      <c r="E170" s="215" t="s">
        <v>645</v>
      </c>
      <c r="F170" s="215" t="s">
        <v>646</v>
      </c>
      <c r="G170" s="215" t="s">
        <v>1418</v>
      </c>
      <c r="H170" s="215" t="s">
        <v>540</v>
      </c>
      <c r="I170" s="289">
        <v>340000</v>
      </c>
      <c r="J170" s="215" t="s">
        <v>642</v>
      </c>
      <c r="K170" s="202" t="s">
        <v>541</v>
      </c>
      <c r="L170" s="421" t="s">
        <v>542</v>
      </c>
      <c r="M170" s="422"/>
      <c r="N170" s="215" t="s">
        <v>543</v>
      </c>
    </row>
    <row r="171" spans="1:15" s="11" customFormat="1" ht="101.25" x14ac:dyDescent="0.15">
      <c r="A171" s="114">
        <v>3</v>
      </c>
      <c r="B171" s="389"/>
      <c r="C171" s="389"/>
      <c r="D171" s="215" t="s">
        <v>647</v>
      </c>
      <c r="E171" s="217" t="s">
        <v>648</v>
      </c>
      <c r="F171" s="215" t="s">
        <v>649</v>
      </c>
      <c r="G171" s="216" t="s">
        <v>1419</v>
      </c>
      <c r="H171" s="217" t="s">
        <v>650</v>
      </c>
      <c r="I171" s="290" t="s">
        <v>544</v>
      </c>
      <c r="J171" s="215" t="s">
        <v>545</v>
      </c>
      <c r="K171" s="202" t="s">
        <v>546</v>
      </c>
      <c r="L171" s="421" t="s">
        <v>547</v>
      </c>
      <c r="M171" s="422"/>
      <c r="N171" s="215" t="s">
        <v>548</v>
      </c>
    </row>
    <row r="172" spans="1:15" s="11" customFormat="1" ht="141" customHeight="1" x14ac:dyDescent="0.15">
      <c r="A172" s="114">
        <v>4</v>
      </c>
      <c r="B172" s="389"/>
      <c r="C172" s="389"/>
      <c r="D172" s="215" t="s">
        <v>651</v>
      </c>
      <c r="E172" s="215" t="s">
        <v>652</v>
      </c>
      <c r="F172" s="215" t="s">
        <v>653</v>
      </c>
      <c r="G172" s="115" t="s">
        <v>1420</v>
      </c>
      <c r="H172" s="215" t="s">
        <v>654</v>
      </c>
      <c r="I172" s="291">
        <v>1255111.1200000001</v>
      </c>
      <c r="J172" s="215" t="s">
        <v>549</v>
      </c>
      <c r="K172" s="202" t="s">
        <v>550</v>
      </c>
      <c r="L172" s="421" t="s">
        <v>171</v>
      </c>
      <c r="M172" s="422"/>
      <c r="N172" s="215" t="s">
        <v>551</v>
      </c>
    </row>
    <row r="173" spans="1:15" s="11" customFormat="1" ht="78.75" x14ac:dyDescent="0.15">
      <c r="A173" s="114">
        <v>5</v>
      </c>
      <c r="B173" s="389"/>
      <c r="C173" s="389"/>
      <c r="D173" s="215" t="s">
        <v>552</v>
      </c>
      <c r="E173" s="215" t="s">
        <v>655</v>
      </c>
      <c r="F173" s="215" t="s">
        <v>656</v>
      </c>
      <c r="G173" s="115" t="s">
        <v>1421</v>
      </c>
      <c r="H173" s="215" t="s">
        <v>657</v>
      </c>
      <c r="I173" s="291">
        <v>1400000</v>
      </c>
      <c r="J173" s="215" t="s">
        <v>553</v>
      </c>
      <c r="K173" s="202" t="s">
        <v>554</v>
      </c>
      <c r="L173" s="421" t="s">
        <v>171</v>
      </c>
      <c r="M173" s="422"/>
      <c r="N173" s="215" t="s">
        <v>555</v>
      </c>
    </row>
    <row r="174" spans="1:15" s="11" customFormat="1" ht="180" x14ac:dyDescent="0.15">
      <c r="A174" s="114">
        <v>6</v>
      </c>
      <c r="B174" s="390"/>
      <c r="C174" s="390"/>
      <c r="D174" s="215" t="s">
        <v>1422</v>
      </c>
      <c r="E174" s="217" t="s">
        <v>658</v>
      </c>
      <c r="F174" s="116" t="s">
        <v>659</v>
      </c>
      <c r="G174" s="215" t="s">
        <v>556</v>
      </c>
      <c r="H174" s="215" t="s">
        <v>660</v>
      </c>
      <c r="I174" s="292" t="s">
        <v>557</v>
      </c>
      <c r="J174" s="217" t="s">
        <v>661</v>
      </c>
      <c r="K174" s="202" t="s">
        <v>558</v>
      </c>
      <c r="L174" s="421" t="s">
        <v>559</v>
      </c>
      <c r="M174" s="422"/>
      <c r="N174" s="215" t="s">
        <v>560</v>
      </c>
    </row>
    <row r="175" spans="1:15" s="11" customFormat="1" ht="146.25" x14ac:dyDescent="0.15">
      <c r="A175" s="117">
        <v>7</v>
      </c>
      <c r="B175" s="118" t="s">
        <v>41</v>
      </c>
      <c r="C175" s="118" t="s">
        <v>685</v>
      </c>
      <c r="D175" s="199" t="s">
        <v>561</v>
      </c>
      <c r="E175" s="118" t="s">
        <v>662</v>
      </c>
      <c r="F175" s="199" t="s">
        <v>663</v>
      </c>
      <c r="G175" s="199" t="s">
        <v>556</v>
      </c>
      <c r="H175" s="199" t="s">
        <v>664</v>
      </c>
      <c r="I175" s="293">
        <v>0</v>
      </c>
      <c r="J175" s="199" t="s">
        <v>665</v>
      </c>
      <c r="K175" s="119" t="s">
        <v>562</v>
      </c>
      <c r="L175" s="421" t="s">
        <v>166</v>
      </c>
      <c r="M175" s="422"/>
      <c r="N175" s="199" t="s">
        <v>563</v>
      </c>
    </row>
    <row r="176" spans="1:15" s="11" customFormat="1" ht="112.5" x14ac:dyDescent="0.15">
      <c r="A176" s="120">
        <v>8</v>
      </c>
      <c r="B176" s="388" t="s">
        <v>683</v>
      </c>
      <c r="C176" s="388" t="s">
        <v>684</v>
      </c>
      <c r="D176" s="215" t="s">
        <v>564</v>
      </c>
      <c r="E176" s="215" t="s">
        <v>565</v>
      </c>
      <c r="F176" s="215" t="s">
        <v>566</v>
      </c>
      <c r="G176" s="121" t="s">
        <v>567</v>
      </c>
      <c r="H176" s="122" t="s">
        <v>568</v>
      </c>
      <c r="I176" s="282">
        <v>141600</v>
      </c>
      <c r="J176" s="215" t="s">
        <v>569</v>
      </c>
      <c r="K176" s="202" t="s">
        <v>570</v>
      </c>
      <c r="L176" s="421" t="s">
        <v>571</v>
      </c>
      <c r="M176" s="422"/>
      <c r="N176" s="215" t="s">
        <v>572</v>
      </c>
    </row>
    <row r="177" spans="1:14" s="11" customFormat="1" ht="112.5" x14ac:dyDescent="0.15">
      <c r="A177" s="123">
        <v>9</v>
      </c>
      <c r="B177" s="390"/>
      <c r="C177" s="390"/>
      <c r="D177" s="215" t="s">
        <v>573</v>
      </c>
      <c r="E177" s="215" t="s">
        <v>565</v>
      </c>
      <c r="F177" s="215" t="s">
        <v>566</v>
      </c>
      <c r="G177" s="215" t="s">
        <v>574</v>
      </c>
      <c r="H177" s="122" t="s">
        <v>575</v>
      </c>
      <c r="I177" s="282">
        <v>991200</v>
      </c>
      <c r="J177" s="215" t="s">
        <v>569</v>
      </c>
      <c r="K177" s="202" t="s">
        <v>576</v>
      </c>
      <c r="L177" s="421" t="s">
        <v>571</v>
      </c>
      <c r="M177" s="422"/>
      <c r="N177" s="215" t="s">
        <v>577</v>
      </c>
    </row>
    <row r="178" spans="1:14" s="11" customFormat="1" ht="60" customHeight="1" x14ac:dyDescent="0.15">
      <c r="A178" s="123">
        <v>10</v>
      </c>
      <c r="B178" s="388" t="s">
        <v>681</v>
      </c>
      <c r="C178" s="388" t="s">
        <v>682</v>
      </c>
      <c r="D178" s="215" t="s">
        <v>578</v>
      </c>
      <c r="E178" s="215" t="s">
        <v>579</v>
      </c>
      <c r="F178" s="215" t="s">
        <v>580</v>
      </c>
      <c r="G178" s="215" t="s">
        <v>567</v>
      </c>
      <c r="H178" s="122" t="s">
        <v>581</v>
      </c>
      <c r="I178" s="282">
        <v>21500</v>
      </c>
      <c r="J178" s="215" t="s">
        <v>582</v>
      </c>
      <c r="K178" s="202" t="s">
        <v>583</v>
      </c>
      <c r="L178" s="421" t="s">
        <v>166</v>
      </c>
      <c r="M178" s="422"/>
      <c r="N178" s="215" t="s">
        <v>584</v>
      </c>
    </row>
    <row r="179" spans="1:14" s="11" customFormat="1" ht="84" customHeight="1" x14ac:dyDescent="0.15">
      <c r="A179" s="123">
        <v>11</v>
      </c>
      <c r="B179" s="390"/>
      <c r="C179" s="390"/>
      <c r="D179" s="215" t="s">
        <v>585</v>
      </c>
      <c r="E179" s="215" t="s">
        <v>586</v>
      </c>
      <c r="F179" s="215" t="s">
        <v>580</v>
      </c>
      <c r="G179" s="215" t="s">
        <v>574</v>
      </c>
      <c r="H179" s="122" t="s">
        <v>587</v>
      </c>
      <c r="I179" s="282">
        <v>150500</v>
      </c>
      <c r="J179" s="215" t="s">
        <v>588</v>
      </c>
      <c r="K179" s="202" t="s">
        <v>583</v>
      </c>
      <c r="L179" s="421" t="s">
        <v>171</v>
      </c>
      <c r="M179" s="422"/>
      <c r="N179" s="215" t="s">
        <v>589</v>
      </c>
    </row>
    <row r="180" spans="1:14" s="11" customFormat="1" ht="63" customHeight="1" x14ac:dyDescent="0.15">
      <c r="A180" s="123">
        <v>12</v>
      </c>
      <c r="B180" s="388" t="s">
        <v>41</v>
      </c>
      <c r="C180" s="388" t="s">
        <v>685</v>
      </c>
      <c r="D180" s="215" t="s">
        <v>666</v>
      </c>
      <c r="E180" s="215" t="s">
        <v>1441</v>
      </c>
      <c r="F180" s="215" t="s">
        <v>590</v>
      </c>
      <c r="G180" s="215" t="s">
        <v>591</v>
      </c>
      <c r="H180" s="215" t="s">
        <v>592</v>
      </c>
      <c r="I180" s="294">
        <v>1792316.56</v>
      </c>
      <c r="J180" s="215" t="s">
        <v>593</v>
      </c>
      <c r="K180" s="202" t="s">
        <v>594</v>
      </c>
      <c r="L180" s="421" t="s">
        <v>171</v>
      </c>
      <c r="M180" s="422"/>
      <c r="N180" s="215" t="s">
        <v>595</v>
      </c>
    </row>
    <row r="181" spans="1:14" s="11" customFormat="1" ht="67.5" x14ac:dyDescent="0.15">
      <c r="A181" s="123">
        <v>13</v>
      </c>
      <c r="B181" s="389"/>
      <c r="C181" s="389"/>
      <c r="D181" s="215" t="s">
        <v>667</v>
      </c>
      <c r="E181" s="215" t="s">
        <v>1442</v>
      </c>
      <c r="F181" s="215" t="s">
        <v>590</v>
      </c>
      <c r="G181" s="215" t="s">
        <v>591</v>
      </c>
      <c r="H181" s="215" t="s">
        <v>668</v>
      </c>
      <c r="I181" s="294">
        <v>730600</v>
      </c>
      <c r="J181" s="215" t="s">
        <v>596</v>
      </c>
      <c r="K181" s="202" t="s">
        <v>597</v>
      </c>
      <c r="L181" s="421" t="s">
        <v>166</v>
      </c>
      <c r="M181" s="422"/>
      <c r="N181" s="215" t="s">
        <v>598</v>
      </c>
    </row>
    <row r="182" spans="1:14" s="11" customFormat="1" ht="67.5" x14ac:dyDescent="0.15">
      <c r="A182" s="123">
        <v>14</v>
      </c>
      <c r="B182" s="389"/>
      <c r="C182" s="389"/>
      <c r="D182" s="215" t="s">
        <v>669</v>
      </c>
      <c r="E182" s="215" t="s">
        <v>1443</v>
      </c>
      <c r="F182" s="215" t="s">
        <v>599</v>
      </c>
      <c r="G182" s="215" t="s">
        <v>591</v>
      </c>
      <c r="H182" s="215" t="s">
        <v>668</v>
      </c>
      <c r="I182" s="294">
        <v>13338000</v>
      </c>
      <c r="J182" s="215" t="s">
        <v>596</v>
      </c>
      <c r="K182" s="202" t="s">
        <v>600</v>
      </c>
      <c r="L182" s="421" t="s">
        <v>166</v>
      </c>
      <c r="M182" s="422"/>
      <c r="N182" s="215" t="s">
        <v>601</v>
      </c>
    </row>
    <row r="183" spans="1:14" s="11" customFormat="1" ht="67.5" x14ac:dyDescent="0.15">
      <c r="A183" s="123">
        <v>15</v>
      </c>
      <c r="B183" s="389"/>
      <c r="C183" s="389"/>
      <c r="D183" s="215" t="s">
        <v>670</v>
      </c>
      <c r="E183" s="215" t="s">
        <v>1442</v>
      </c>
      <c r="F183" s="215" t="s">
        <v>590</v>
      </c>
      <c r="G183" s="215" t="s">
        <v>591</v>
      </c>
      <c r="H183" s="215" t="s">
        <v>668</v>
      </c>
      <c r="I183" s="294">
        <v>5507995.7999999998</v>
      </c>
      <c r="J183" s="215" t="s">
        <v>596</v>
      </c>
      <c r="K183" s="202" t="s">
        <v>602</v>
      </c>
      <c r="L183" s="421" t="s">
        <v>166</v>
      </c>
      <c r="M183" s="422"/>
      <c r="N183" s="215" t="s">
        <v>603</v>
      </c>
    </row>
    <row r="184" spans="1:14" s="11" customFormat="1" ht="67.5" x14ac:dyDescent="0.15">
      <c r="A184" s="123">
        <v>16</v>
      </c>
      <c r="B184" s="389"/>
      <c r="C184" s="389"/>
      <c r="D184" s="215" t="s">
        <v>604</v>
      </c>
      <c r="E184" s="215" t="s">
        <v>605</v>
      </c>
      <c r="F184" s="215" t="s">
        <v>606</v>
      </c>
      <c r="G184" s="215" t="s">
        <v>607</v>
      </c>
      <c r="H184" s="215" t="s">
        <v>608</v>
      </c>
      <c r="I184" s="294">
        <v>839804.81</v>
      </c>
      <c r="J184" s="215" t="s">
        <v>609</v>
      </c>
      <c r="K184" s="202" t="s">
        <v>610</v>
      </c>
      <c r="L184" s="421" t="s">
        <v>171</v>
      </c>
      <c r="M184" s="422"/>
      <c r="N184" s="215" t="s">
        <v>611</v>
      </c>
    </row>
    <row r="185" spans="1:14" s="11" customFormat="1" ht="56.25" x14ac:dyDescent="0.15">
      <c r="A185" s="123">
        <v>17</v>
      </c>
      <c r="B185" s="390"/>
      <c r="C185" s="390"/>
      <c r="D185" s="216" t="s">
        <v>612</v>
      </c>
      <c r="E185" s="215" t="s">
        <v>613</v>
      </c>
      <c r="F185" s="215" t="s">
        <v>614</v>
      </c>
      <c r="G185" s="215" t="s">
        <v>27</v>
      </c>
      <c r="H185" s="215" t="s">
        <v>615</v>
      </c>
      <c r="I185" s="294">
        <v>200000</v>
      </c>
      <c r="J185" s="215" t="s">
        <v>616</v>
      </c>
      <c r="K185" s="202" t="s">
        <v>617</v>
      </c>
      <c r="L185" s="421" t="s">
        <v>166</v>
      </c>
      <c r="M185" s="422"/>
      <c r="N185" s="215" t="s">
        <v>618</v>
      </c>
    </row>
    <row r="186" spans="1:14" s="11" customFormat="1" ht="45" customHeight="1" x14ac:dyDescent="0.15">
      <c r="A186" s="123">
        <v>18</v>
      </c>
      <c r="B186" s="388" t="s">
        <v>681</v>
      </c>
      <c r="C186" s="388" t="s">
        <v>682</v>
      </c>
      <c r="D186" s="216" t="s">
        <v>619</v>
      </c>
      <c r="E186" s="124" t="s">
        <v>673</v>
      </c>
      <c r="F186" s="124" t="s">
        <v>620</v>
      </c>
      <c r="G186" s="216" t="s">
        <v>621</v>
      </c>
      <c r="H186" s="215" t="s">
        <v>622</v>
      </c>
      <c r="I186" s="294">
        <v>600000</v>
      </c>
      <c r="J186" s="215" t="s">
        <v>623</v>
      </c>
      <c r="K186" s="202" t="s">
        <v>624</v>
      </c>
      <c r="L186" s="421" t="s">
        <v>167</v>
      </c>
      <c r="M186" s="422"/>
      <c r="N186" s="215" t="s">
        <v>625</v>
      </c>
    </row>
    <row r="187" spans="1:14" s="11" customFormat="1" ht="90.75" customHeight="1" thickBot="1" x14ac:dyDescent="0.2">
      <c r="A187" s="123">
        <v>19</v>
      </c>
      <c r="B187" s="390"/>
      <c r="C187" s="390"/>
      <c r="D187" s="216" t="s">
        <v>626</v>
      </c>
      <c r="E187" s="124" t="s">
        <v>627</v>
      </c>
      <c r="F187" s="124" t="s">
        <v>628</v>
      </c>
      <c r="G187" s="216" t="s">
        <v>629</v>
      </c>
      <c r="H187" s="215" t="s">
        <v>630</v>
      </c>
      <c r="I187" s="295">
        <v>800000</v>
      </c>
      <c r="J187" s="215" t="s">
        <v>631</v>
      </c>
      <c r="K187" s="202" t="s">
        <v>632</v>
      </c>
      <c r="L187" s="421" t="s">
        <v>166</v>
      </c>
      <c r="M187" s="422"/>
      <c r="N187" s="215" t="s">
        <v>633</v>
      </c>
    </row>
    <row r="188" spans="1:14" s="11" customFormat="1" ht="23.25" customHeight="1" thickBot="1" x14ac:dyDescent="0.2">
      <c r="A188" s="123"/>
      <c r="B188" s="123"/>
      <c r="C188" s="123"/>
      <c r="D188" s="125"/>
      <c r="E188" s="126"/>
      <c r="F188" s="127"/>
      <c r="G188" s="127"/>
      <c r="H188" s="128"/>
      <c r="I188" s="296">
        <f>SUM(I169:I187)</f>
        <v>28108628.289999999</v>
      </c>
      <c r="J188" s="127"/>
      <c r="K188" s="129"/>
      <c r="L188" s="130"/>
      <c r="M188" s="130"/>
      <c r="N188" s="130"/>
    </row>
    <row r="189" spans="1:14" ht="30.75" customHeight="1" x14ac:dyDescent="0.15">
      <c r="B189" s="131"/>
      <c r="C189" s="131"/>
      <c r="D189" s="131"/>
      <c r="E189" s="132" t="s">
        <v>230</v>
      </c>
      <c r="F189" s="133"/>
      <c r="G189" s="134"/>
      <c r="H189" s="135"/>
      <c r="I189" s="297"/>
      <c r="J189" s="133"/>
      <c r="K189" s="61" t="s">
        <v>691</v>
      </c>
      <c r="L189" s="369" t="s">
        <v>165</v>
      </c>
      <c r="M189" s="369"/>
      <c r="N189" s="201" t="s">
        <v>163</v>
      </c>
    </row>
    <row r="190" spans="1:14" ht="34.5" customHeight="1" x14ac:dyDescent="0.15">
      <c r="B190" s="56" t="s">
        <v>676</v>
      </c>
      <c r="C190" s="56" t="s">
        <v>677</v>
      </c>
      <c r="D190" s="47" t="s">
        <v>12</v>
      </c>
      <c r="E190" s="196" t="s">
        <v>8</v>
      </c>
      <c r="F190" s="196" t="s">
        <v>11</v>
      </c>
      <c r="G190" s="196" t="s">
        <v>7</v>
      </c>
      <c r="H190" s="196" t="s">
        <v>13</v>
      </c>
      <c r="I190" s="298" t="s">
        <v>9</v>
      </c>
      <c r="J190" s="196" t="s">
        <v>10</v>
      </c>
      <c r="K190" s="195" t="s">
        <v>692</v>
      </c>
      <c r="L190" s="385" t="s">
        <v>162</v>
      </c>
      <c r="M190" s="385"/>
      <c r="N190" s="195" t="s">
        <v>164</v>
      </c>
    </row>
    <row r="191" spans="1:14" s="11" customFormat="1" ht="90" x14ac:dyDescent="0.15">
      <c r="A191" s="231">
        <v>1</v>
      </c>
      <c r="B191" s="345" t="s">
        <v>41</v>
      </c>
      <c r="C191" s="345" t="s">
        <v>685</v>
      </c>
      <c r="D191" s="215" t="s">
        <v>1060</v>
      </c>
      <c r="E191" s="215" t="s">
        <v>1061</v>
      </c>
      <c r="F191" s="215" t="s">
        <v>1062</v>
      </c>
      <c r="G191" s="215" t="s">
        <v>5</v>
      </c>
      <c r="H191" s="107" t="s">
        <v>1063</v>
      </c>
      <c r="I191" s="289" t="s">
        <v>6</v>
      </c>
      <c r="J191" s="215" t="s">
        <v>39</v>
      </c>
      <c r="K191" s="215" t="s">
        <v>1064</v>
      </c>
      <c r="L191" s="345" t="s">
        <v>169</v>
      </c>
      <c r="M191" s="345"/>
      <c r="N191" s="215" t="s">
        <v>170</v>
      </c>
    </row>
    <row r="192" spans="1:14" s="11" customFormat="1" ht="101.25" x14ac:dyDescent="0.15">
      <c r="A192" s="231">
        <v>2</v>
      </c>
      <c r="B192" s="345"/>
      <c r="C192" s="345"/>
      <c r="D192" s="215" t="s">
        <v>1065</v>
      </c>
      <c r="E192" s="215" t="s">
        <v>1066</v>
      </c>
      <c r="F192" s="215" t="s">
        <v>1161</v>
      </c>
      <c r="G192" s="215" t="s">
        <v>5</v>
      </c>
      <c r="H192" s="107" t="s">
        <v>1063</v>
      </c>
      <c r="I192" s="289" t="s">
        <v>6</v>
      </c>
      <c r="J192" s="216" t="s">
        <v>40</v>
      </c>
      <c r="K192" s="215" t="s">
        <v>1162</v>
      </c>
      <c r="L192" s="345" t="s">
        <v>1067</v>
      </c>
      <c r="M192" s="345"/>
      <c r="N192" s="232" t="s">
        <v>1163</v>
      </c>
    </row>
    <row r="193" spans="1:15" s="11" customFormat="1" ht="90" x14ac:dyDescent="0.15">
      <c r="A193" s="231">
        <v>3</v>
      </c>
      <c r="B193" s="345"/>
      <c r="C193" s="345"/>
      <c r="D193" s="215" t="s">
        <v>1068</v>
      </c>
      <c r="E193" s="233" t="s">
        <v>1164</v>
      </c>
      <c r="F193" s="215" t="s">
        <v>1165</v>
      </c>
      <c r="G193" s="215" t="s">
        <v>5</v>
      </c>
      <c r="H193" s="107" t="s">
        <v>1063</v>
      </c>
      <c r="I193" s="289" t="s">
        <v>6</v>
      </c>
      <c r="J193" s="215" t="s">
        <v>1069</v>
      </c>
      <c r="K193" s="215" t="s">
        <v>1070</v>
      </c>
      <c r="L193" s="345" t="s">
        <v>389</v>
      </c>
      <c r="M193" s="345"/>
      <c r="N193" s="234" t="s">
        <v>1166</v>
      </c>
    </row>
    <row r="194" spans="1:15" s="11" customFormat="1" ht="112.5" x14ac:dyDescent="0.15">
      <c r="A194" s="231">
        <v>4</v>
      </c>
      <c r="B194" s="345"/>
      <c r="C194" s="345"/>
      <c r="D194" s="215" t="s">
        <v>1071</v>
      </c>
      <c r="E194" s="233" t="s">
        <v>1072</v>
      </c>
      <c r="F194" s="108" t="s">
        <v>1073</v>
      </c>
      <c r="G194" s="215" t="s">
        <v>5</v>
      </c>
      <c r="H194" s="107" t="s">
        <v>1063</v>
      </c>
      <c r="I194" s="289">
        <v>700000</v>
      </c>
      <c r="J194" s="216" t="s">
        <v>42</v>
      </c>
      <c r="K194" s="108" t="s">
        <v>1074</v>
      </c>
      <c r="L194" s="346" t="s">
        <v>169</v>
      </c>
      <c r="M194" s="346"/>
      <c r="N194" s="108" t="s">
        <v>1167</v>
      </c>
    </row>
    <row r="195" spans="1:15" s="11" customFormat="1" ht="168.75" x14ac:dyDescent="0.15">
      <c r="A195" s="231">
        <v>5</v>
      </c>
      <c r="B195" s="345"/>
      <c r="C195" s="345"/>
      <c r="D195" s="215" t="s">
        <v>1075</v>
      </c>
      <c r="E195" s="215" t="s">
        <v>1076</v>
      </c>
      <c r="F195" s="215" t="s">
        <v>1077</v>
      </c>
      <c r="G195" s="215" t="s">
        <v>5</v>
      </c>
      <c r="H195" s="107" t="s">
        <v>1063</v>
      </c>
      <c r="I195" s="289" t="s">
        <v>6</v>
      </c>
      <c r="J195" s="216" t="s">
        <v>1078</v>
      </c>
      <c r="K195" s="108" t="s">
        <v>1079</v>
      </c>
      <c r="L195" s="345" t="s">
        <v>1067</v>
      </c>
      <c r="M195" s="345"/>
      <c r="N195" s="108" t="s">
        <v>1080</v>
      </c>
    </row>
    <row r="196" spans="1:15" s="11" customFormat="1" ht="101.25" x14ac:dyDescent="0.15">
      <c r="A196" s="231">
        <v>6</v>
      </c>
      <c r="B196" s="345"/>
      <c r="C196" s="345"/>
      <c r="D196" s="215" t="s">
        <v>1168</v>
      </c>
      <c r="E196" s="215" t="s">
        <v>1081</v>
      </c>
      <c r="F196" s="108" t="s">
        <v>1082</v>
      </c>
      <c r="G196" s="215" t="s">
        <v>5</v>
      </c>
      <c r="H196" s="107" t="s">
        <v>1063</v>
      </c>
      <c r="I196" s="294" t="s">
        <v>6</v>
      </c>
      <c r="J196" s="215" t="s">
        <v>1083</v>
      </c>
      <c r="K196" s="108" t="s">
        <v>1084</v>
      </c>
      <c r="L196" s="346" t="s">
        <v>389</v>
      </c>
      <c r="M196" s="346"/>
      <c r="N196" s="108" t="s">
        <v>1085</v>
      </c>
    </row>
    <row r="197" spans="1:15" s="11" customFormat="1" ht="158.25" thickBot="1" x14ac:dyDescent="0.2">
      <c r="A197" s="235">
        <v>7</v>
      </c>
      <c r="B197" s="345"/>
      <c r="C197" s="345"/>
      <c r="D197" s="215" t="s">
        <v>1086</v>
      </c>
      <c r="E197" s="215" t="s">
        <v>1087</v>
      </c>
      <c r="F197" s="200" t="s">
        <v>1088</v>
      </c>
      <c r="G197" s="236" t="s">
        <v>5</v>
      </c>
      <c r="H197" s="237" t="s">
        <v>1063</v>
      </c>
      <c r="I197" s="299" t="s">
        <v>6</v>
      </c>
      <c r="J197" s="200" t="s">
        <v>1089</v>
      </c>
      <c r="K197" s="200" t="s">
        <v>1090</v>
      </c>
      <c r="L197" s="218" t="s">
        <v>169</v>
      </c>
      <c r="M197" s="238"/>
      <c r="N197" s="239" t="s">
        <v>1169</v>
      </c>
    </row>
    <row r="198" spans="1:15" ht="21" customHeight="1" thickBot="1" x14ac:dyDescent="0.2">
      <c r="D198" s="70"/>
      <c r="E198" s="70"/>
      <c r="F198" s="70"/>
      <c r="G198" s="136"/>
      <c r="H198" s="75"/>
      <c r="I198" s="300">
        <v>700000</v>
      </c>
      <c r="J198" s="136"/>
    </row>
    <row r="199" spans="1:15" ht="33.75" customHeight="1" x14ac:dyDescent="0.15">
      <c r="B199" s="137" t="s">
        <v>52</v>
      </c>
      <c r="C199" s="137" t="s">
        <v>52</v>
      </c>
      <c r="D199" s="137" t="s">
        <v>52</v>
      </c>
      <c r="E199" s="137"/>
      <c r="F199" s="137"/>
      <c r="G199" s="137"/>
      <c r="H199" s="137"/>
      <c r="I199" s="301"/>
      <c r="J199" s="137"/>
      <c r="K199" s="61" t="s">
        <v>691</v>
      </c>
      <c r="L199" s="369" t="s">
        <v>165</v>
      </c>
      <c r="M199" s="369"/>
      <c r="N199" s="201" t="s">
        <v>163</v>
      </c>
    </row>
    <row r="200" spans="1:15" ht="37.5" customHeight="1" x14ac:dyDescent="0.15">
      <c r="B200" s="56" t="s">
        <v>676</v>
      </c>
      <c r="C200" s="56" t="s">
        <v>677</v>
      </c>
      <c r="D200" s="47" t="s">
        <v>12</v>
      </c>
      <c r="E200" s="196" t="s">
        <v>8</v>
      </c>
      <c r="F200" s="196" t="s">
        <v>11</v>
      </c>
      <c r="G200" s="196" t="s">
        <v>7</v>
      </c>
      <c r="H200" s="196" t="s">
        <v>13</v>
      </c>
      <c r="I200" s="298" t="s">
        <v>9</v>
      </c>
      <c r="J200" s="196" t="s">
        <v>10</v>
      </c>
      <c r="K200" s="195" t="s">
        <v>692</v>
      </c>
      <c r="L200" s="385" t="s">
        <v>162</v>
      </c>
      <c r="M200" s="385"/>
      <c r="N200" s="195" t="s">
        <v>164</v>
      </c>
    </row>
    <row r="201" spans="1:15" ht="112.5" x14ac:dyDescent="0.15">
      <c r="A201" s="138">
        <v>1</v>
      </c>
      <c r="B201" s="331" t="s">
        <v>41</v>
      </c>
      <c r="C201" s="331" t="s">
        <v>689</v>
      </c>
      <c r="D201" s="187" t="s">
        <v>392</v>
      </c>
      <c r="E201" s="187" t="s">
        <v>393</v>
      </c>
      <c r="F201" s="187" t="s">
        <v>1091</v>
      </c>
      <c r="G201" s="187" t="s">
        <v>375</v>
      </c>
      <c r="H201" s="77" t="s">
        <v>53</v>
      </c>
      <c r="I201" s="302">
        <v>1500000</v>
      </c>
      <c r="J201" s="187" t="s">
        <v>51</v>
      </c>
      <c r="K201" s="139" t="s">
        <v>172</v>
      </c>
      <c r="L201" s="351" t="s">
        <v>171</v>
      </c>
      <c r="M201" s="352"/>
      <c r="N201" s="187" t="s">
        <v>173</v>
      </c>
    </row>
    <row r="202" spans="1:15" ht="91.5" customHeight="1" x14ac:dyDescent="0.15">
      <c r="A202" s="140">
        <v>2</v>
      </c>
      <c r="B202" s="331"/>
      <c r="C202" s="331"/>
      <c r="D202" s="187" t="s">
        <v>1092</v>
      </c>
      <c r="E202" s="187" t="s">
        <v>394</v>
      </c>
      <c r="F202" s="187" t="s">
        <v>1093</v>
      </c>
      <c r="G202" s="187" t="s">
        <v>54</v>
      </c>
      <c r="H202" s="77" t="s">
        <v>1094</v>
      </c>
      <c r="I202" s="302">
        <v>4000000</v>
      </c>
      <c r="J202" s="187" t="s">
        <v>55</v>
      </c>
      <c r="K202" s="34" t="s">
        <v>174</v>
      </c>
      <c r="L202" s="335" t="s">
        <v>167</v>
      </c>
      <c r="M202" s="340"/>
      <c r="N202" s="330" t="s">
        <v>1095</v>
      </c>
    </row>
    <row r="203" spans="1:15" ht="138.75" customHeight="1" x14ac:dyDescent="0.15">
      <c r="A203" s="140">
        <v>3</v>
      </c>
      <c r="B203" s="331"/>
      <c r="C203" s="331"/>
      <c r="D203" s="187" t="s">
        <v>1096</v>
      </c>
      <c r="E203" s="187" t="s">
        <v>1097</v>
      </c>
      <c r="F203" s="187" t="s">
        <v>1290</v>
      </c>
      <c r="G203" s="187" t="s">
        <v>54</v>
      </c>
      <c r="H203" s="77" t="s">
        <v>1098</v>
      </c>
      <c r="I203" s="302">
        <v>1500000</v>
      </c>
      <c r="J203" s="182" t="s">
        <v>1099</v>
      </c>
      <c r="K203" s="141" t="s">
        <v>1170</v>
      </c>
      <c r="L203" s="332" t="s">
        <v>167</v>
      </c>
      <c r="M203" s="333"/>
      <c r="N203" s="331"/>
    </row>
    <row r="204" spans="1:15" ht="91.5" customHeight="1" x14ac:dyDescent="0.15">
      <c r="A204" s="142">
        <v>3</v>
      </c>
      <c r="B204" s="331"/>
      <c r="C204" s="331"/>
      <c r="D204" s="187" t="s">
        <v>1100</v>
      </c>
      <c r="E204" s="187" t="s">
        <v>1101</v>
      </c>
      <c r="F204" s="187" t="s">
        <v>1291</v>
      </c>
      <c r="G204" s="187" t="s">
        <v>54</v>
      </c>
      <c r="H204" s="77" t="s">
        <v>395</v>
      </c>
      <c r="I204" s="302">
        <v>1500000</v>
      </c>
      <c r="J204" s="187" t="s">
        <v>55</v>
      </c>
      <c r="K204" s="206" t="s">
        <v>176</v>
      </c>
      <c r="L204" s="334" t="s">
        <v>167</v>
      </c>
      <c r="M204" s="335"/>
      <c r="N204" s="336" t="s">
        <v>1102</v>
      </c>
      <c r="O204" s="143"/>
    </row>
    <row r="205" spans="1:15" ht="75.75" customHeight="1" x14ac:dyDescent="0.15">
      <c r="A205" s="138">
        <v>4</v>
      </c>
      <c r="B205" s="339"/>
      <c r="C205" s="339"/>
      <c r="D205" s="187" t="s">
        <v>1103</v>
      </c>
      <c r="E205" s="187" t="s">
        <v>1292</v>
      </c>
      <c r="F205" s="187" t="s">
        <v>1104</v>
      </c>
      <c r="G205" s="187" t="s">
        <v>54</v>
      </c>
      <c r="H205" s="77" t="s">
        <v>376</v>
      </c>
      <c r="I205" s="302" t="s">
        <v>1287</v>
      </c>
      <c r="J205" s="187" t="s">
        <v>1105</v>
      </c>
      <c r="K205" s="206" t="s">
        <v>1106</v>
      </c>
      <c r="L205" s="334" t="s">
        <v>167</v>
      </c>
      <c r="M205" s="335"/>
      <c r="N205" s="337"/>
      <c r="O205" s="144"/>
    </row>
    <row r="206" spans="1:15" ht="123.75" customHeight="1" x14ac:dyDescent="0.15">
      <c r="A206" s="140">
        <v>5</v>
      </c>
      <c r="B206" s="330" t="s">
        <v>681</v>
      </c>
      <c r="C206" s="330" t="s">
        <v>682</v>
      </c>
      <c r="D206" s="187" t="s">
        <v>175</v>
      </c>
      <c r="E206" s="187" t="s">
        <v>396</v>
      </c>
      <c r="F206" s="187" t="s">
        <v>1107</v>
      </c>
      <c r="G206" s="187" t="s">
        <v>54</v>
      </c>
      <c r="H206" s="77" t="s">
        <v>1288</v>
      </c>
      <c r="I206" s="302">
        <v>3000000</v>
      </c>
      <c r="J206" s="187" t="s">
        <v>397</v>
      </c>
      <c r="K206" s="38" t="s">
        <v>1108</v>
      </c>
      <c r="L206" s="335" t="s">
        <v>167</v>
      </c>
      <c r="M206" s="340"/>
      <c r="N206" s="338"/>
      <c r="O206" s="145"/>
    </row>
    <row r="207" spans="1:15" ht="99.75" customHeight="1" x14ac:dyDescent="0.15">
      <c r="A207" s="146">
        <v>6</v>
      </c>
      <c r="B207" s="331"/>
      <c r="C207" s="331"/>
      <c r="D207" s="182" t="s">
        <v>1109</v>
      </c>
      <c r="E207" s="182" t="s">
        <v>1110</v>
      </c>
      <c r="F207" s="182" t="s">
        <v>1111</v>
      </c>
      <c r="G207" s="182" t="s">
        <v>54</v>
      </c>
      <c r="H207" s="9" t="s">
        <v>1112</v>
      </c>
      <c r="I207" s="303">
        <v>2450000</v>
      </c>
      <c r="J207" s="182" t="s">
        <v>1113</v>
      </c>
      <c r="K207" s="147" t="s">
        <v>1114</v>
      </c>
      <c r="L207" s="212" t="s">
        <v>167</v>
      </c>
      <c r="M207" s="148"/>
      <c r="N207" s="149" t="s">
        <v>1115</v>
      </c>
    </row>
    <row r="208" spans="1:15" ht="81.75" customHeight="1" x14ac:dyDescent="0.15">
      <c r="A208" s="140">
        <v>7</v>
      </c>
      <c r="B208" s="339"/>
      <c r="C208" s="339"/>
      <c r="D208" s="183" t="s">
        <v>1171</v>
      </c>
      <c r="E208" s="183" t="s">
        <v>1172</v>
      </c>
      <c r="F208" s="193" t="s">
        <v>1173</v>
      </c>
      <c r="G208" s="193" t="s">
        <v>54</v>
      </c>
      <c r="H208" s="150" t="s">
        <v>1174</v>
      </c>
      <c r="I208" s="303">
        <v>300000</v>
      </c>
      <c r="J208" s="182" t="s">
        <v>1116</v>
      </c>
      <c r="K208" s="151" t="s">
        <v>1175</v>
      </c>
      <c r="L208" s="189" t="s">
        <v>167</v>
      </c>
      <c r="M208" s="219"/>
      <c r="N208" s="183" t="s">
        <v>1117</v>
      </c>
    </row>
    <row r="209" spans="1:15" ht="99.75" customHeight="1" x14ac:dyDescent="0.15">
      <c r="A209" s="142">
        <v>8</v>
      </c>
      <c r="B209" s="330" t="s">
        <v>681</v>
      </c>
      <c r="C209" s="330" t="s">
        <v>682</v>
      </c>
      <c r="D209" s="183" t="s">
        <v>1176</v>
      </c>
      <c r="E209" s="183" t="s">
        <v>1177</v>
      </c>
      <c r="F209" s="193" t="s">
        <v>1178</v>
      </c>
      <c r="G209" s="183" t="s">
        <v>54</v>
      </c>
      <c r="H209" s="150" t="s">
        <v>1179</v>
      </c>
      <c r="I209" s="303">
        <v>500000</v>
      </c>
      <c r="J209" s="183" t="s">
        <v>1116</v>
      </c>
      <c r="K209" s="151" t="s">
        <v>1118</v>
      </c>
      <c r="L209" s="189" t="s">
        <v>167</v>
      </c>
      <c r="M209" s="219"/>
      <c r="N209" s="183" t="s">
        <v>1119</v>
      </c>
    </row>
    <row r="210" spans="1:15" ht="99.75" customHeight="1" x14ac:dyDescent="0.15">
      <c r="A210" s="142">
        <v>9</v>
      </c>
      <c r="B210" s="331"/>
      <c r="C210" s="331"/>
      <c r="D210" s="183" t="s">
        <v>1180</v>
      </c>
      <c r="E210" s="183" t="s">
        <v>1181</v>
      </c>
      <c r="F210" s="193" t="s">
        <v>1182</v>
      </c>
      <c r="G210" s="183" t="s">
        <v>54</v>
      </c>
      <c r="H210" s="150" t="s">
        <v>1120</v>
      </c>
      <c r="I210" s="303">
        <v>1400000</v>
      </c>
      <c r="J210" s="183" t="s">
        <v>1116</v>
      </c>
      <c r="K210" s="151" t="s">
        <v>1121</v>
      </c>
      <c r="L210" s="189" t="s">
        <v>171</v>
      </c>
      <c r="M210" s="219"/>
      <c r="N210" s="183" t="s">
        <v>1122</v>
      </c>
    </row>
    <row r="211" spans="1:15" ht="99.75" customHeight="1" x14ac:dyDescent="0.15">
      <c r="A211" s="142">
        <v>10</v>
      </c>
      <c r="B211" s="339"/>
      <c r="C211" s="339"/>
      <c r="D211" s="183" t="s">
        <v>1183</v>
      </c>
      <c r="E211" s="183" t="s">
        <v>1184</v>
      </c>
      <c r="F211" s="193" t="s">
        <v>1182</v>
      </c>
      <c r="G211" s="183" t="s">
        <v>54</v>
      </c>
      <c r="H211" s="150" t="s">
        <v>1120</v>
      </c>
      <c r="I211" s="304">
        <v>700000</v>
      </c>
      <c r="J211" s="183" t="s">
        <v>1116</v>
      </c>
      <c r="K211" s="151" t="s">
        <v>1123</v>
      </c>
      <c r="L211" s="189" t="s">
        <v>171</v>
      </c>
      <c r="M211" s="219"/>
      <c r="N211" s="183" t="s">
        <v>1122</v>
      </c>
    </row>
    <row r="212" spans="1:15" ht="99.75" customHeight="1" x14ac:dyDescent="0.15">
      <c r="A212" s="152">
        <v>11</v>
      </c>
      <c r="B212" s="330" t="s">
        <v>1124</v>
      </c>
      <c r="C212" s="330" t="s">
        <v>682</v>
      </c>
      <c r="D212" s="183" t="s">
        <v>1185</v>
      </c>
      <c r="E212" s="183" t="s">
        <v>1186</v>
      </c>
      <c r="F212" s="193" t="s">
        <v>1182</v>
      </c>
      <c r="G212" s="183" t="s">
        <v>54</v>
      </c>
      <c r="H212" s="150" t="s">
        <v>1120</v>
      </c>
      <c r="I212" s="304">
        <v>1200000</v>
      </c>
      <c r="J212" s="183" t="s">
        <v>1116</v>
      </c>
      <c r="K212" s="31" t="s">
        <v>1125</v>
      </c>
      <c r="L212" s="189" t="s">
        <v>171</v>
      </c>
      <c r="M212" s="219"/>
      <c r="N212" s="183" t="s">
        <v>1187</v>
      </c>
    </row>
    <row r="213" spans="1:15" ht="99.75" customHeight="1" x14ac:dyDescent="0.15">
      <c r="A213" s="138">
        <v>12</v>
      </c>
      <c r="B213" s="331"/>
      <c r="C213" s="331"/>
      <c r="D213" s="182" t="s">
        <v>1126</v>
      </c>
      <c r="E213" s="182" t="s">
        <v>1188</v>
      </c>
      <c r="F213" s="182" t="s">
        <v>1189</v>
      </c>
      <c r="G213" s="182" t="s">
        <v>1127</v>
      </c>
      <c r="H213" s="9" t="s">
        <v>1128</v>
      </c>
      <c r="I213" s="304">
        <v>175000</v>
      </c>
      <c r="J213" s="182" t="s">
        <v>1129</v>
      </c>
      <c r="K213" s="151" t="s">
        <v>1190</v>
      </c>
      <c r="L213" s="189" t="s">
        <v>166</v>
      </c>
      <c r="M213" s="219"/>
      <c r="N213" s="182" t="s">
        <v>1191</v>
      </c>
    </row>
    <row r="214" spans="1:15" ht="99.75" customHeight="1" x14ac:dyDescent="0.15">
      <c r="A214" s="140">
        <v>13</v>
      </c>
      <c r="B214" s="331"/>
      <c r="C214" s="331"/>
      <c r="D214" s="187" t="s">
        <v>1192</v>
      </c>
      <c r="E214" s="187" t="s">
        <v>1193</v>
      </c>
      <c r="F214" s="182" t="s">
        <v>1194</v>
      </c>
      <c r="G214" s="187" t="s">
        <v>1130</v>
      </c>
      <c r="H214" s="77" t="s">
        <v>1195</v>
      </c>
      <c r="I214" s="304">
        <v>750000</v>
      </c>
      <c r="J214" s="187" t="s">
        <v>1131</v>
      </c>
      <c r="K214" s="153" t="s">
        <v>1196</v>
      </c>
      <c r="L214" s="189" t="s">
        <v>166</v>
      </c>
      <c r="M214" s="219"/>
      <c r="N214" s="182" t="s">
        <v>1197</v>
      </c>
    </row>
    <row r="215" spans="1:15" ht="162.75" customHeight="1" x14ac:dyDescent="0.15">
      <c r="A215" s="140">
        <v>14</v>
      </c>
      <c r="B215" s="339"/>
      <c r="C215" s="339"/>
      <c r="D215" s="182" t="s">
        <v>387</v>
      </c>
      <c r="E215" s="182" t="s">
        <v>47</v>
      </c>
      <c r="F215" s="187" t="s">
        <v>1198</v>
      </c>
      <c r="G215" s="182" t="s">
        <v>378</v>
      </c>
      <c r="H215" s="9" t="s">
        <v>48</v>
      </c>
      <c r="I215" s="305">
        <v>1500000</v>
      </c>
      <c r="J215" s="182" t="s">
        <v>49</v>
      </c>
      <c r="K215" s="38" t="s">
        <v>178</v>
      </c>
      <c r="L215" s="335" t="s">
        <v>167</v>
      </c>
      <c r="M215" s="377"/>
      <c r="N215" s="182" t="s">
        <v>179</v>
      </c>
    </row>
    <row r="216" spans="1:15" ht="76.5" customHeight="1" x14ac:dyDescent="0.15">
      <c r="A216" s="140">
        <v>15</v>
      </c>
      <c r="B216" s="330" t="s">
        <v>681</v>
      </c>
      <c r="C216" s="330" t="s">
        <v>682</v>
      </c>
      <c r="D216" s="182" t="s">
        <v>379</v>
      </c>
      <c r="E216" s="182" t="s">
        <v>380</v>
      </c>
      <c r="F216" s="187" t="s">
        <v>1199</v>
      </c>
      <c r="G216" s="182" t="s">
        <v>381</v>
      </c>
      <c r="H216" s="9" t="s">
        <v>50</v>
      </c>
      <c r="I216" s="305">
        <v>1000000</v>
      </c>
      <c r="J216" s="182" t="s">
        <v>382</v>
      </c>
      <c r="K216" s="31" t="s">
        <v>231</v>
      </c>
      <c r="L216" s="334" t="s">
        <v>167</v>
      </c>
      <c r="M216" s="335"/>
      <c r="N216" s="182" t="s">
        <v>1200</v>
      </c>
    </row>
    <row r="217" spans="1:15" ht="151.5" customHeight="1" x14ac:dyDescent="0.15">
      <c r="A217" s="138">
        <v>16</v>
      </c>
      <c r="B217" s="331"/>
      <c r="C217" s="331"/>
      <c r="D217" s="182" t="s">
        <v>398</v>
      </c>
      <c r="E217" s="182" t="s">
        <v>399</v>
      </c>
      <c r="F217" s="182" t="s">
        <v>1201</v>
      </c>
      <c r="G217" s="182" t="s">
        <v>375</v>
      </c>
      <c r="H217" s="9" t="s">
        <v>383</v>
      </c>
      <c r="I217" s="305">
        <v>12000000</v>
      </c>
      <c r="J217" s="182" t="s">
        <v>1132</v>
      </c>
      <c r="K217" s="206" t="s">
        <v>176</v>
      </c>
      <c r="L217" s="334" t="s">
        <v>167</v>
      </c>
      <c r="M217" s="335"/>
      <c r="N217" s="182" t="s">
        <v>1202</v>
      </c>
      <c r="O217" s="144"/>
    </row>
    <row r="218" spans="1:15" ht="79.5" customHeight="1" x14ac:dyDescent="0.15">
      <c r="A218" s="140">
        <v>17</v>
      </c>
      <c r="B218" s="331"/>
      <c r="C218" s="331"/>
      <c r="D218" s="182" t="s">
        <v>1133</v>
      </c>
      <c r="E218" s="182" t="s">
        <v>1298</v>
      </c>
      <c r="F218" s="182" t="s">
        <v>1203</v>
      </c>
      <c r="G218" s="182" t="s">
        <v>384</v>
      </c>
      <c r="H218" s="9" t="s">
        <v>1134</v>
      </c>
      <c r="I218" s="285">
        <v>1000000</v>
      </c>
      <c r="J218" s="182" t="s">
        <v>400</v>
      </c>
      <c r="K218" s="31" t="s">
        <v>156</v>
      </c>
      <c r="L218" s="351" t="s">
        <v>169</v>
      </c>
      <c r="M218" s="352"/>
      <c r="N218" s="187" t="s">
        <v>177</v>
      </c>
    </row>
    <row r="219" spans="1:15" ht="114.75" customHeight="1" x14ac:dyDescent="0.15">
      <c r="A219" s="138">
        <v>18</v>
      </c>
      <c r="B219" s="331"/>
      <c r="C219" s="331"/>
      <c r="D219" s="182" t="s">
        <v>1135</v>
      </c>
      <c r="E219" s="182" t="s">
        <v>1136</v>
      </c>
      <c r="F219" s="182" t="s">
        <v>1137</v>
      </c>
      <c r="G219" s="182" t="s">
        <v>54</v>
      </c>
      <c r="H219" s="9" t="s">
        <v>1138</v>
      </c>
      <c r="I219" s="285">
        <v>12000000</v>
      </c>
      <c r="J219" s="182" t="s">
        <v>56</v>
      </c>
      <c r="K219" s="31" t="s">
        <v>1204</v>
      </c>
      <c r="L219" s="212" t="s">
        <v>167</v>
      </c>
      <c r="M219" s="213"/>
      <c r="N219" s="187" t="s">
        <v>1205</v>
      </c>
    </row>
    <row r="220" spans="1:15" ht="195.75" customHeight="1" x14ac:dyDescent="0.15">
      <c r="A220" s="140">
        <v>19</v>
      </c>
      <c r="B220" s="331"/>
      <c r="C220" s="331"/>
      <c r="D220" s="182" t="s">
        <v>1139</v>
      </c>
      <c r="E220" s="182" t="s">
        <v>1140</v>
      </c>
      <c r="F220" s="182" t="s">
        <v>1206</v>
      </c>
      <c r="G220" s="182" t="s">
        <v>54</v>
      </c>
      <c r="H220" s="9" t="s">
        <v>1423</v>
      </c>
      <c r="I220" s="285">
        <v>6500000</v>
      </c>
      <c r="J220" s="182" t="s">
        <v>377</v>
      </c>
      <c r="K220" s="31" t="s">
        <v>1141</v>
      </c>
      <c r="L220" s="212" t="s">
        <v>166</v>
      </c>
      <c r="M220" s="213"/>
      <c r="N220" s="187" t="s">
        <v>1142</v>
      </c>
    </row>
    <row r="221" spans="1:15" ht="99.75" customHeight="1" x14ac:dyDescent="0.15">
      <c r="A221" s="138">
        <v>20</v>
      </c>
      <c r="B221" s="339"/>
      <c r="C221" s="339"/>
      <c r="D221" s="182" t="s">
        <v>1207</v>
      </c>
      <c r="E221" s="182" t="s">
        <v>157</v>
      </c>
      <c r="F221" s="182" t="s">
        <v>1143</v>
      </c>
      <c r="G221" s="182" t="s">
        <v>54</v>
      </c>
      <c r="H221" s="9" t="s">
        <v>158</v>
      </c>
      <c r="I221" s="285">
        <v>3500000</v>
      </c>
      <c r="J221" s="182" t="s">
        <v>57</v>
      </c>
      <c r="K221" s="31" t="s">
        <v>159</v>
      </c>
      <c r="L221" s="335" t="s">
        <v>169</v>
      </c>
      <c r="M221" s="377"/>
      <c r="N221" s="182" t="s">
        <v>1144</v>
      </c>
    </row>
    <row r="222" spans="1:15" ht="112.5" x14ac:dyDescent="0.15">
      <c r="A222" s="138">
        <v>21</v>
      </c>
      <c r="B222" s="182" t="s">
        <v>690</v>
      </c>
      <c r="C222" s="182" t="s">
        <v>688</v>
      </c>
      <c r="D222" s="182" t="s">
        <v>1208</v>
      </c>
      <c r="E222" s="182" t="s">
        <v>1209</v>
      </c>
      <c r="F222" s="182" t="s">
        <v>1210</v>
      </c>
      <c r="G222" s="182" t="s">
        <v>43</v>
      </c>
      <c r="H222" s="9" t="s">
        <v>1211</v>
      </c>
      <c r="I222" s="303">
        <v>1000000</v>
      </c>
      <c r="J222" s="182" t="s">
        <v>1145</v>
      </c>
      <c r="K222" s="70" t="s">
        <v>1212</v>
      </c>
      <c r="L222" s="189" t="s">
        <v>166</v>
      </c>
      <c r="M222" s="190"/>
      <c r="N222" s="182" t="s">
        <v>1146</v>
      </c>
    </row>
    <row r="223" spans="1:15" ht="73.5" customHeight="1" x14ac:dyDescent="0.15">
      <c r="A223" s="140">
        <v>22</v>
      </c>
      <c r="B223" s="330" t="s">
        <v>681</v>
      </c>
      <c r="C223" s="330" t="s">
        <v>682</v>
      </c>
      <c r="D223" s="182" t="s">
        <v>1213</v>
      </c>
      <c r="E223" s="182" t="s">
        <v>1214</v>
      </c>
      <c r="F223" s="182" t="s">
        <v>1215</v>
      </c>
      <c r="G223" s="182" t="s">
        <v>43</v>
      </c>
      <c r="H223" s="9" t="s">
        <v>1216</v>
      </c>
      <c r="I223" s="303">
        <v>1800000</v>
      </c>
      <c r="J223" s="182" t="s">
        <v>1217</v>
      </c>
      <c r="K223" s="70" t="s">
        <v>1218</v>
      </c>
      <c r="L223" s="189" t="s">
        <v>169</v>
      </c>
      <c r="M223" s="190"/>
      <c r="N223" s="182" t="s">
        <v>1147</v>
      </c>
    </row>
    <row r="224" spans="1:15" ht="57" customHeight="1" x14ac:dyDescent="0.15">
      <c r="A224" s="140">
        <v>23</v>
      </c>
      <c r="B224" s="331"/>
      <c r="C224" s="331"/>
      <c r="D224" s="182" t="s">
        <v>1219</v>
      </c>
      <c r="E224" s="182" t="s">
        <v>1220</v>
      </c>
      <c r="F224" s="182" t="s">
        <v>1221</v>
      </c>
      <c r="G224" s="182" t="s">
        <v>43</v>
      </c>
      <c r="H224" s="9" t="s">
        <v>1222</v>
      </c>
      <c r="I224" s="303">
        <v>500000</v>
      </c>
      <c r="J224" s="182" t="s">
        <v>1116</v>
      </c>
      <c r="K224" s="70" t="s">
        <v>1223</v>
      </c>
      <c r="L224" s="189" t="s">
        <v>167</v>
      </c>
      <c r="M224" s="190"/>
      <c r="N224" s="182" t="s">
        <v>1224</v>
      </c>
    </row>
    <row r="225" spans="1:14" ht="89.25" customHeight="1" x14ac:dyDescent="0.15">
      <c r="A225" s="138">
        <v>24</v>
      </c>
      <c r="B225" s="339"/>
      <c r="C225" s="339"/>
      <c r="D225" s="182" t="s">
        <v>401</v>
      </c>
      <c r="E225" s="182" t="s">
        <v>402</v>
      </c>
      <c r="F225" s="182" t="s">
        <v>1148</v>
      </c>
      <c r="G225" s="182" t="s">
        <v>54</v>
      </c>
      <c r="H225" s="9" t="s">
        <v>403</v>
      </c>
      <c r="I225" s="303">
        <v>800000</v>
      </c>
      <c r="J225" s="182" t="s">
        <v>404</v>
      </c>
      <c r="K225" s="9" t="s">
        <v>405</v>
      </c>
      <c r="L225" s="423" t="s">
        <v>169</v>
      </c>
      <c r="M225" s="424"/>
      <c r="N225" s="188" t="s">
        <v>388</v>
      </c>
    </row>
    <row r="226" spans="1:14" ht="156" customHeight="1" x14ac:dyDescent="0.15">
      <c r="A226" s="140">
        <v>25</v>
      </c>
      <c r="B226" s="182" t="s">
        <v>41</v>
      </c>
      <c r="C226" s="182" t="s">
        <v>688</v>
      </c>
      <c r="D226" s="182" t="s">
        <v>1225</v>
      </c>
      <c r="E226" s="182" t="s">
        <v>1226</v>
      </c>
      <c r="F226" s="182" t="s">
        <v>1149</v>
      </c>
      <c r="G226" s="182" t="s">
        <v>43</v>
      </c>
      <c r="H226" s="9" t="s">
        <v>1227</v>
      </c>
      <c r="I226" s="303">
        <v>1200000</v>
      </c>
      <c r="J226" s="182" t="s">
        <v>1116</v>
      </c>
      <c r="K226" s="9" t="s">
        <v>1223</v>
      </c>
      <c r="L226" s="209" t="s">
        <v>166</v>
      </c>
      <c r="M226" s="210"/>
      <c r="N226" s="188" t="s">
        <v>1228</v>
      </c>
    </row>
    <row r="227" spans="1:14" ht="409.5" x14ac:dyDescent="0.15">
      <c r="A227" s="140">
        <v>26</v>
      </c>
      <c r="B227" s="182" t="s">
        <v>41</v>
      </c>
      <c r="C227" s="182" t="s">
        <v>688</v>
      </c>
      <c r="D227" s="187" t="s">
        <v>1293</v>
      </c>
      <c r="E227" s="187" t="s">
        <v>1294</v>
      </c>
      <c r="F227" s="182" t="s">
        <v>1229</v>
      </c>
      <c r="G227" s="182" t="s">
        <v>43</v>
      </c>
      <c r="H227" s="9" t="s">
        <v>1230</v>
      </c>
      <c r="I227" s="303">
        <v>5600000</v>
      </c>
      <c r="J227" s="182" t="s">
        <v>385</v>
      </c>
      <c r="K227" s="182" t="s">
        <v>174</v>
      </c>
      <c r="L227" s="415" t="s">
        <v>166</v>
      </c>
      <c r="M227" s="415"/>
      <c r="N227" s="188" t="s">
        <v>1231</v>
      </c>
    </row>
    <row r="228" spans="1:14" ht="156.75" customHeight="1" x14ac:dyDescent="0.15">
      <c r="A228" s="138">
        <v>27</v>
      </c>
      <c r="B228" s="182" t="s">
        <v>41</v>
      </c>
      <c r="C228" s="182" t="s">
        <v>688</v>
      </c>
      <c r="D228" s="182" t="s">
        <v>1232</v>
      </c>
      <c r="E228" s="182" t="s">
        <v>1150</v>
      </c>
      <c r="F228" s="182" t="s">
        <v>1233</v>
      </c>
      <c r="G228" s="70" t="s">
        <v>43</v>
      </c>
      <c r="H228" s="9" t="s">
        <v>1234</v>
      </c>
      <c r="I228" s="303">
        <v>1500000</v>
      </c>
      <c r="J228" s="182" t="s">
        <v>1151</v>
      </c>
      <c r="K228" s="182" t="s">
        <v>1235</v>
      </c>
      <c r="L228" s="211" t="s">
        <v>389</v>
      </c>
      <c r="M228" s="210"/>
      <c r="N228" s="188" t="s">
        <v>1236</v>
      </c>
    </row>
    <row r="229" spans="1:14" ht="326.25" x14ac:dyDescent="0.15">
      <c r="A229" s="140">
        <v>28</v>
      </c>
      <c r="B229" s="182" t="s">
        <v>41</v>
      </c>
      <c r="C229" s="182" t="s">
        <v>688</v>
      </c>
      <c r="D229" s="182" t="s">
        <v>406</v>
      </c>
      <c r="E229" s="182" t="s">
        <v>1295</v>
      </c>
      <c r="F229" s="182" t="s">
        <v>1152</v>
      </c>
      <c r="G229" s="182" t="s">
        <v>43</v>
      </c>
      <c r="H229" s="9" t="s">
        <v>1237</v>
      </c>
      <c r="I229" s="303">
        <v>7500000</v>
      </c>
      <c r="J229" s="182" t="s">
        <v>385</v>
      </c>
      <c r="K229" s="188" t="s">
        <v>390</v>
      </c>
      <c r="L229" s="425" t="s">
        <v>389</v>
      </c>
      <c r="M229" s="424"/>
      <c r="N229" s="188" t="s">
        <v>1238</v>
      </c>
    </row>
    <row r="230" spans="1:14" ht="161.25" customHeight="1" x14ac:dyDescent="0.15">
      <c r="A230" s="146">
        <v>29</v>
      </c>
      <c r="B230" s="182" t="s">
        <v>41</v>
      </c>
      <c r="C230" s="182" t="s">
        <v>688</v>
      </c>
      <c r="D230" s="182" t="s">
        <v>1153</v>
      </c>
      <c r="E230" s="182" t="s">
        <v>1296</v>
      </c>
      <c r="F230" s="182" t="s">
        <v>1154</v>
      </c>
      <c r="G230" s="182" t="s">
        <v>43</v>
      </c>
      <c r="H230" s="9" t="s">
        <v>1297</v>
      </c>
      <c r="I230" s="303">
        <v>1700000</v>
      </c>
      <c r="J230" s="182" t="s">
        <v>386</v>
      </c>
      <c r="K230" s="188" t="s">
        <v>1155</v>
      </c>
      <c r="L230" s="211" t="s">
        <v>166</v>
      </c>
      <c r="M230" s="210"/>
      <c r="N230" s="188" t="s">
        <v>1239</v>
      </c>
    </row>
    <row r="231" spans="1:14" s="11" customFormat="1" ht="29.25" customHeight="1" x14ac:dyDescent="0.15">
      <c r="D231" s="12"/>
      <c r="E231" s="12"/>
      <c r="F231" s="12"/>
      <c r="G231" s="12"/>
      <c r="H231" s="13"/>
      <c r="I231" s="306">
        <f>SUM(I201:I230)</f>
        <v>78075000</v>
      </c>
      <c r="J231" s="12"/>
      <c r="K231" s="96"/>
      <c r="L231" s="96"/>
      <c r="M231" s="154"/>
      <c r="N231" s="155"/>
    </row>
    <row r="232" spans="1:14" ht="33.75" customHeight="1" thickBot="1" x14ac:dyDescent="0.2">
      <c r="B232" s="137" t="s">
        <v>532</v>
      </c>
      <c r="C232" s="137" t="s">
        <v>532</v>
      </c>
      <c r="D232" s="137" t="s">
        <v>532</v>
      </c>
      <c r="E232" s="137"/>
      <c r="F232" s="137"/>
      <c r="G232" s="137"/>
      <c r="H232" s="137"/>
      <c r="I232" s="301"/>
      <c r="J232" s="137"/>
      <c r="K232" s="61" t="s">
        <v>691</v>
      </c>
      <c r="L232" s="369" t="s">
        <v>165</v>
      </c>
      <c r="M232" s="369"/>
      <c r="N232" s="201" t="s">
        <v>163</v>
      </c>
    </row>
    <row r="233" spans="1:14" ht="30.75" customHeight="1" thickBot="1" x14ac:dyDescent="0.2">
      <c r="A233" s="156" t="s">
        <v>292</v>
      </c>
      <c r="B233" s="66" t="s">
        <v>676</v>
      </c>
      <c r="C233" s="71" t="s">
        <v>677</v>
      </c>
      <c r="D233" s="72" t="s">
        <v>12</v>
      </c>
      <c r="E233" s="73" t="s">
        <v>8</v>
      </c>
      <c r="F233" s="73" t="s">
        <v>11</v>
      </c>
      <c r="G233" s="73" t="s">
        <v>7</v>
      </c>
      <c r="H233" s="73" t="s">
        <v>13</v>
      </c>
      <c r="I233" s="307" t="s">
        <v>9</v>
      </c>
      <c r="J233" s="74" t="s">
        <v>10</v>
      </c>
      <c r="K233" s="195" t="s">
        <v>692</v>
      </c>
      <c r="L233" s="385" t="s">
        <v>162</v>
      </c>
      <c r="M233" s="385"/>
      <c r="N233" s="195" t="s">
        <v>164</v>
      </c>
    </row>
    <row r="234" spans="1:14" s="11" customFormat="1" ht="146.25" customHeight="1" x14ac:dyDescent="0.15">
      <c r="A234" s="177">
        <v>1</v>
      </c>
      <c r="B234" s="339" t="s">
        <v>41</v>
      </c>
      <c r="C234" s="375" t="s">
        <v>688</v>
      </c>
      <c r="D234" s="375" t="s">
        <v>533</v>
      </c>
      <c r="E234" s="182" t="s">
        <v>733</v>
      </c>
      <c r="F234" s="215" t="s">
        <v>734</v>
      </c>
      <c r="G234" s="182" t="s">
        <v>43</v>
      </c>
      <c r="H234" s="9" t="s">
        <v>417</v>
      </c>
      <c r="I234" s="285">
        <v>0</v>
      </c>
      <c r="J234" s="182" t="s">
        <v>735</v>
      </c>
      <c r="K234" s="375" t="s">
        <v>418</v>
      </c>
      <c r="L234" s="415" t="s">
        <v>171</v>
      </c>
      <c r="M234" s="415"/>
      <c r="N234" s="375" t="s">
        <v>419</v>
      </c>
    </row>
    <row r="235" spans="1:14" s="11" customFormat="1" ht="79.5" customHeight="1" x14ac:dyDescent="0.15">
      <c r="A235" s="203">
        <v>2</v>
      </c>
      <c r="B235" s="375"/>
      <c r="C235" s="375"/>
      <c r="D235" s="375"/>
      <c r="E235" s="182" t="s">
        <v>534</v>
      </c>
      <c r="F235" s="215" t="s">
        <v>736</v>
      </c>
      <c r="G235" s="182" t="s">
        <v>43</v>
      </c>
      <c r="H235" s="9" t="s">
        <v>417</v>
      </c>
      <c r="I235" s="285">
        <v>0</v>
      </c>
      <c r="J235" s="182" t="s">
        <v>737</v>
      </c>
      <c r="K235" s="375"/>
      <c r="L235" s="415"/>
      <c r="M235" s="415"/>
      <c r="N235" s="375"/>
    </row>
    <row r="236" spans="1:14" s="11" customFormat="1" ht="67.5" x14ac:dyDescent="0.15">
      <c r="A236" s="203">
        <v>3</v>
      </c>
      <c r="B236" s="375"/>
      <c r="C236" s="375"/>
      <c r="D236" s="375"/>
      <c r="E236" s="182" t="s">
        <v>529</v>
      </c>
      <c r="F236" s="215" t="s">
        <v>738</v>
      </c>
      <c r="G236" s="182" t="s">
        <v>43</v>
      </c>
      <c r="H236" s="9" t="s">
        <v>417</v>
      </c>
      <c r="I236" s="285">
        <v>0</v>
      </c>
      <c r="J236" s="182" t="s">
        <v>739</v>
      </c>
      <c r="K236" s="375"/>
      <c r="L236" s="415"/>
      <c r="M236" s="415"/>
      <c r="N236" s="375"/>
    </row>
    <row r="237" spans="1:14" s="11" customFormat="1" ht="78.75" x14ac:dyDescent="0.15">
      <c r="A237" s="203">
        <v>4</v>
      </c>
      <c r="B237" s="375"/>
      <c r="C237" s="375"/>
      <c r="D237" s="375"/>
      <c r="E237" s="182" t="s">
        <v>530</v>
      </c>
      <c r="F237" s="215" t="s">
        <v>740</v>
      </c>
      <c r="G237" s="182" t="s">
        <v>43</v>
      </c>
      <c r="H237" s="9" t="s">
        <v>417</v>
      </c>
      <c r="I237" s="285">
        <v>0</v>
      </c>
      <c r="J237" s="182" t="s">
        <v>741</v>
      </c>
      <c r="K237" s="375"/>
      <c r="L237" s="415"/>
      <c r="M237" s="415"/>
      <c r="N237" s="375"/>
    </row>
    <row r="238" spans="1:14" s="11" customFormat="1" ht="68.25" thickBot="1" x14ac:dyDescent="0.2">
      <c r="A238" s="203">
        <v>5</v>
      </c>
      <c r="B238" s="375"/>
      <c r="C238" s="375"/>
      <c r="D238" s="375"/>
      <c r="E238" s="182" t="s">
        <v>531</v>
      </c>
      <c r="F238" s="215" t="s">
        <v>742</v>
      </c>
      <c r="G238" s="182" t="s">
        <v>43</v>
      </c>
      <c r="H238" s="9" t="s">
        <v>417</v>
      </c>
      <c r="I238" s="285">
        <v>0</v>
      </c>
      <c r="J238" s="182" t="s">
        <v>743</v>
      </c>
      <c r="K238" s="375"/>
      <c r="L238" s="415"/>
      <c r="M238" s="415"/>
      <c r="N238" s="375"/>
    </row>
    <row r="239" spans="1:14" s="11" customFormat="1" ht="30.75" customHeight="1" thickBot="1" x14ac:dyDescent="0.2">
      <c r="D239" s="3"/>
      <c r="E239" s="3"/>
      <c r="F239" s="3"/>
      <c r="G239" s="157"/>
      <c r="H239" s="3"/>
      <c r="I239" s="296">
        <f>SUM(I234:I238)</f>
        <v>0</v>
      </c>
      <c r="J239" s="3"/>
      <c r="K239" s="96"/>
      <c r="L239" s="96"/>
      <c r="M239" s="154"/>
      <c r="N239" s="95"/>
    </row>
    <row r="240" spans="1:14" ht="27.75" customHeight="1" x14ac:dyDescent="0.15">
      <c r="A240" s="158"/>
      <c r="B240" s="158"/>
      <c r="C240" s="158"/>
      <c r="D240" s="159"/>
      <c r="E240" s="132" t="s">
        <v>947</v>
      </c>
      <c r="F240" s="159"/>
      <c r="G240" s="159"/>
      <c r="H240" s="159"/>
      <c r="I240" s="308"/>
      <c r="J240" s="159"/>
      <c r="K240" s="61" t="s">
        <v>691</v>
      </c>
      <c r="L240" s="369" t="s">
        <v>165</v>
      </c>
      <c r="M240" s="369"/>
      <c r="N240" s="201" t="s">
        <v>163</v>
      </c>
    </row>
    <row r="241" spans="1:14" ht="33.75" x14ac:dyDescent="0.15">
      <c r="A241" s="48" t="s">
        <v>252</v>
      </c>
      <c r="B241" s="56" t="s">
        <v>676</v>
      </c>
      <c r="C241" s="56" t="s">
        <v>677</v>
      </c>
      <c r="D241" s="48" t="s">
        <v>12</v>
      </c>
      <c r="E241" s="49" t="s">
        <v>8</v>
      </c>
      <c r="F241" s="49" t="s">
        <v>11</v>
      </c>
      <c r="G241" s="49" t="s">
        <v>7</v>
      </c>
      <c r="H241" s="49" t="s">
        <v>13</v>
      </c>
      <c r="I241" s="309" t="s">
        <v>9</v>
      </c>
      <c r="J241" s="49" t="s">
        <v>10</v>
      </c>
      <c r="K241" s="195" t="s">
        <v>692</v>
      </c>
      <c r="L241" s="385" t="s">
        <v>162</v>
      </c>
      <c r="M241" s="385"/>
      <c r="N241" s="195" t="s">
        <v>164</v>
      </c>
    </row>
    <row r="242" spans="1:14" s="11" customFormat="1" ht="67.5" x14ac:dyDescent="0.15">
      <c r="A242" s="140">
        <v>1</v>
      </c>
      <c r="B242" s="331" t="s">
        <v>41</v>
      </c>
      <c r="C242" s="331" t="s">
        <v>689</v>
      </c>
      <c r="D242" s="180" t="s">
        <v>58</v>
      </c>
      <c r="E242" s="180" t="s">
        <v>1240</v>
      </c>
      <c r="F242" s="187" t="s">
        <v>908</v>
      </c>
      <c r="G242" s="193" t="s">
        <v>909</v>
      </c>
      <c r="H242" s="193" t="s">
        <v>910</v>
      </c>
      <c r="I242" s="310">
        <v>3500000</v>
      </c>
      <c r="J242" s="187" t="s">
        <v>59</v>
      </c>
      <c r="K242" s="208" t="s">
        <v>911</v>
      </c>
      <c r="L242" s="441" t="s">
        <v>205</v>
      </c>
      <c r="M242" s="441"/>
      <c r="N242" s="208" t="s">
        <v>912</v>
      </c>
    </row>
    <row r="243" spans="1:14" s="11" customFormat="1" ht="78.75" x14ac:dyDescent="0.15">
      <c r="A243" s="140">
        <v>2</v>
      </c>
      <c r="B243" s="331"/>
      <c r="C243" s="331"/>
      <c r="D243" s="182" t="s">
        <v>675</v>
      </c>
      <c r="E243" s="182" t="s">
        <v>60</v>
      </c>
      <c r="F243" s="182" t="s">
        <v>913</v>
      </c>
      <c r="G243" s="183" t="s">
        <v>914</v>
      </c>
      <c r="H243" s="183" t="s">
        <v>915</v>
      </c>
      <c r="I243" s="285">
        <v>1100000</v>
      </c>
      <c r="J243" s="182" t="s">
        <v>1299</v>
      </c>
      <c r="K243" s="188" t="s">
        <v>1241</v>
      </c>
      <c r="L243" s="417" t="s">
        <v>166</v>
      </c>
      <c r="M243" s="417"/>
      <c r="N243" s="188" t="s">
        <v>916</v>
      </c>
    </row>
    <row r="244" spans="1:14" s="11" customFormat="1" ht="78.75" x14ac:dyDescent="0.15">
      <c r="A244" s="140">
        <v>3</v>
      </c>
      <c r="B244" s="331"/>
      <c r="C244" s="331"/>
      <c r="D244" s="182" t="s">
        <v>675</v>
      </c>
      <c r="E244" s="182" t="s">
        <v>60</v>
      </c>
      <c r="F244" s="182" t="s">
        <v>913</v>
      </c>
      <c r="G244" s="183" t="s">
        <v>917</v>
      </c>
      <c r="H244" s="183" t="s">
        <v>915</v>
      </c>
      <c r="I244" s="285">
        <v>1100000</v>
      </c>
      <c r="J244" s="182" t="s">
        <v>1299</v>
      </c>
      <c r="K244" s="188" t="s">
        <v>1241</v>
      </c>
      <c r="L244" s="417" t="s">
        <v>166</v>
      </c>
      <c r="M244" s="417"/>
      <c r="N244" s="188" t="s">
        <v>916</v>
      </c>
    </row>
    <row r="245" spans="1:14" s="11" customFormat="1" ht="78.75" x14ac:dyDescent="0.15">
      <c r="A245" s="140">
        <v>4</v>
      </c>
      <c r="B245" s="331"/>
      <c r="C245" s="331"/>
      <c r="D245" s="182" t="s">
        <v>675</v>
      </c>
      <c r="E245" s="182" t="s">
        <v>60</v>
      </c>
      <c r="F245" s="182" t="s">
        <v>913</v>
      </c>
      <c r="G245" s="183" t="s">
        <v>918</v>
      </c>
      <c r="H245" s="183" t="s">
        <v>919</v>
      </c>
      <c r="I245" s="285">
        <v>1100000</v>
      </c>
      <c r="J245" s="182" t="s">
        <v>1299</v>
      </c>
      <c r="K245" s="188" t="s">
        <v>1241</v>
      </c>
      <c r="L245" s="417" t="s">
        <v>166</v>
      </c>
      <c r="M245" s="417"/>
      <c r="N245" s="188" t="s">
        <v>916</v>
      </c>
    </row>
    <row r="246" spans="1:14" s="11" customFormat="1" ht="72.75" customHeight="1" x14ac:dyDescent="0.15">
      <c r="A246" s="140">
        <v>5</v>
      </c>
      <c r="B246" s="331"/>
      <c r="C246" s="331"/>
      <c r="D246" s="183" t="s">
        <v>920</v>
      </c>
      <c r="E246" s="183" t="s">
        <v>921</v>
      </c>
      <c r="F246" s="183" t="s">
        <v>922</v>
      </c>
      <c r="G246" s="183" t="s">
        <v>918</v>
      </c>
      <c r="H246" s="183" t="s">
        <v>923</v>
      </c>
      <c r="I246" s="285">
        <v>295000</v>
      </c>
      <c r="J246" s="183" t="s">
        <v>59</v>
      </c>
      <c r="K246" s="160" t="s">
        <v>911</v>
      </c>
      <c r="L246" s="442" t="s">
        <v>205</v>
      </c>
      <c r="M246" s="442"/>
      <c r="N246" s="208" t="s">
        <v>912</v>
      </c>
    </row>
    <row r="247" spans="1:14" s="11" customFormat="1" ht="78.75" x14ac:dyDescent="0.15">
      <c r="A247" s="140">
        <v>6</v>
      </c>
      <c r="B247" s="331"/>
      <c r="C247" s="331"/>
      <c r="D247" s="183" t="s">
        <v>924</v>
      </c>
      <c r="E247" s="183" t="s">
        <v>61</v>
      </c>
      <c r="F247" s="183" t="s">
        <v>913</v>
      </c>
      <c r="G247" s="183" t="s">
        <v>925</v>
      </c>
      <c r="H247" s="183" t="s">
        <v>1242</v>
      </c>
      <c r="I247" s="311">
        <v>725000</v>
      </c>
      <c r="J247" s="182" t="s">
        <v>1299</v>
      </c>
      <c r="K247" s="161" t="s">
        <v>926</v>
      </c>
      <c r="L247" s="442" t="s">
        <v>166</v>
      </c>
      <c r="M247" s="442"/>
      <c r="N247" s="161" t="s">
        <v>927</v>
      </c>
    </row>
    <row r="248" spans="1:14" s="11" customFormat="1" ht="101.25" x14ac:dyDescent="0.15">
      <c r="A248" s="140">
        <v>7</v>
      </c>
      <c r="B248" s="339"/>
      <c r="C248" s="339"/>
      <c r="D248" s="182" t="s">
        <v>62</v>
      </c>
      <c r="E248" s="183" t="s">
        <v>1439</v>
      </c>
      <c r="F248" s="182" t="s">
        <v>63</v>
      </c>
      <c r="G248" s="183" t="s">
        <v>909</v>
      </c>
      <c r="H248" s="182" t="s">
        <v>1440</v>
      </c>
      <c r="I248" s="285">
        <v>550000</v>
      </c>
      <c r="J248" s="187" t="s">
        <v>928</v>
      </c>
      <c r="K248" s="188" t="s">
        <v>929</v>
      </c>
      <c r="L248" s="417" t="s">
        <v>205</v>
      </c>
      <c r="M248" s="417"/>
      <c r="N248" s="188" t="s">
        <v>930</v>
      </c>
    </row>
    <row r="249" spans="1:14" s="11" customFormat="1" ht="78.75" x14ac:dyDescent="0.15">
      <c r="A249" s="140">
        <v>8</v>
      </c>
      <c r="B249" s="186"/>
      <c r="C249" s="186"/>
      <c r="D249" s="182" t="s">
        <v>1243</v>
      </c>
      <c r="E249" s="183" t="s">
        <v>931</v>
      </c>
      <c r="F249" s="182" t="s">
        <v>932</v>
      </c>
      <c r="G249" s="183" t="s">
        <v>933</v>
      </c>
      <c r="H249" s="182" t="s">
        <v>934</v>
      </c>
      <c r="I249" s="285">
        <v>460000</v>
      </c>
      <c r="J249" s="187" t="s">
        <v>928</v>
      </c>
      <c r="K249" s="188" t="s">
        <v>929</v>
      </c>
      <c r="L249" s="417" t="s">
        <v>205</v>
      </c>
      <c r="M249" s="417"/>
      <c r="N249" s="188" t="s">
        <v>930</v>
      </c>
    </row>
    <row r="250" spans="1:14" s="11" customFormat="1" ht="90" x14ac:dyDescent="0.15">
      <c r="A250" s="140">
        <v>9</v>
      </c>
      <c r="B250" s="330" t="s">
        <v>681</v>
      </c>
      <c r="C250" s="330" t="s">
        <v>682</v>
      </c>
      <c r="D250" s="183" t="s">
        <v>935</v>
      </c>
      <c r="E250" s="183" t="s">
        <v>1244</v>
      </c>
      <c r="F250" s="183" t="s">
        <v>936</v>
      </c>
      <c r="G250" s="183" t="s">
        <v>937</v>
      </c>
      <c r="H250" s="183" t="s">
        <v>1245</v>
      </c>
      <c r="I250" s="311">
        <v>700000</v>
      </c>
      <c r="J250" s="193" t="s">
        <v>938</v>
      </c>
      <c r="K250" s="161" t="s">
        <v>939</v>
      </c>
      <c r="L250" s="442" t="s">
        <v>171</v>
      </c>
      <c r="M250" s="442"/>
      <c r="N250" s="161" t="s">
        <v>1246</v>
      </c>
    </row>
    <row r="251" spans="1:14" s="11" customFormat="1" ht="67.5" x14ac:dyDescent="0.15">
      <c r="A251" s="140">
        <v>10</v>
      </c>
      <c r="B251" s="331"/>
      <c r="C251" s="331"/>
      <c r="D251" s="182" t="s">
        <v>64</v>
      </c>
      <c r="E251" s="182" t="s">
        <v>223</v>
      </c>
      <c r="F251" s="83" t="s">
        <v>65</v>
      </c>
      <c r="G251" s="183" t="s">
        <v>909</v>
      </c>
      <c r="H251" s="182" t="s">
        <v>343</v>
      </c>
      <c r="I251" s="285">
        <v>9700000</v>
      </c>
      <c r="J251" s="183" t="s">
        <v>59</v>
      </c>
      <c r="K251" s="415" t="s">
        <v>206</v>
      </c>
      <c r="L251" s="415" t="s">
        <v>171</v>
      </c>
      <c r="M251" s="415"/>
      <c r="N251" s="416" t="s">
        <v>940</v>
      </c>
    </row>
    <row r="252" spans="1:14" s="11" customFormat="1" ht="67.5" x14ac:dyDescent="0.15">
      <c r="A252" s="140">
        <v>11</v>
      </c>
      <c r="B252" s="331"/>
      <c r="C252" s="331"/>
      <c r="D252" s="182" t="s">
        <v>224</v>
      </c>
      <c r="E252" s="182" t="s">
        <v>225</v>
      </c>
      <c r="F252" s="182" t="s">
        <v>226</v>
      </c>
      <c r="G252" s="183" t="s">
        <v>909</v>
      </c>
      <c r="H252" s="182" t="s">
        <v>227</v>
      </c>
      <c r="I252" s="285">
        <v>985000</v>
      </c>
      <c r="J252" s="183" t="s">
        <v>59</v>
      </c>
      <c r="K252" s="415"/>
      <c r="L252" s="415"/>
      <c r="M252" s="415"/>
      <c r="N252" s="416"/>
    </row>
    <row r="253" spans="1:14" s="11" customFormat="1" ht="45" x14ac:dyDescent="0.15">
      <c r="A253" s="140">
        <v>12</v>
      </c>
      <c r="B253" s="331"/>
      <c r="C253" s="331"/>
      <c r="D253" s="182" t="s">
        <v>66</v>
      </c>
      <c r="E253" s="182" t="s">
        <v>941</v>
      </c>
      <c r="F253" s="182" t="s">
        <v>942</v>
      </c>
      <c r="G253" s="183" t="s">
        <v>909</v>
      </c>
      <c r="H253" s="182" t="s">
        <v>943</v>
      </c>
      <c r="I253" s="285">
        <v>895000</v>
      </c>
      <c r="J253" s="183" t="s">
        <v>59</v>
      </c>
      <c r="K253" s="415"/>
      <c r="L253" s="415"/>
      <c r="M253" s="415"/>
      <c r="N253" s="416"/>
    </row>
    <row r="254" spans="1:14" s="11" customFormat="1" ht="112.5" x14ac:dyDescent="0.15">
      <c r="A254" s="140">
        <v>13</v>
      </c>
      <c r="B254" s="331"/>
      <c r="C254" s="331"/>
      <c r="D254" s="183" t="s">
        <v>67</v>
      </c>
      <c r="E254" s="182" t="s">
        <v>944</v>
      </c>
      <c r="F254" s="182" t="s">
        <v>228</v>
      </c>
      <c r="G254" s="183" t="s">
        <v>945</v>
      </c>
      <c r="H254" s="183" t="s">
        <v>229</v>
      </c>
      <c r="I254" s="312">
        <v>750000</v>
      </c>
      <c r="J254" s="187" t="s">
        <v>946</v>
      </c>
      <c r="K254" s="188" t="s">
        <v>207</v>
      </c>
      <c r="L254" s="417" t="s">
        <v>166</v>
      </c>
      <c r="M254" s="417"/>
      <c r="N254" s="188" t="s">
        <v>208</v>
      </c>
    </row>
    <row r="255" spans="1:14" s="11" customFormat="1" ht="113.25" thickBot="1" x14ac:dyDescent="0.2">
      <c r="A255" s="140">
        <v>14</v>
      </c>
      <c r="B255" s="339"/>
      <c r="C255" s="339"/>
      <c r="D255" s="183" t="s">
        <v>67</v>
      </c>
      <c r="E255" s="182" t="s">
        <v>944</v>
      </c>
      <c r="F255" s="182" t="s">
        <v>228</v>
      </c>
      <c r="G255" s="183" t="s">
        <v>933</v>
      </c>
      <c r="H255" s="183" t="s">
        <v>229</v>
      </c>
      <c r="I255" s="312">
        <v>750000</v>
      </c>
      <c r="J255" s="187" t="s">
        <v>946</v>
      </c>
      <c r="K255" s="188" t="s">
        <v>207</v>
      </c>
      <c r="L255" s="417" t="s">
        <v>166</v>
      </c>
      <c r="M255" s="417"/>
      <c r="N255" s="188" t="s">
        <v>208</v>
      </c>
    </row>
    <row r="256" spans="1:14" s="11" customFormat="1" ht="12" thickBot="1" x14ac:dyDescent="0.2">
      <c r="A256" s="3"/>
      <c r="B256" s="3"/>
      <c r="C256" s="3"/>
      <c r="D256" s="3"/>
      <c r="E256" s="3"/>
      <c r="F256" s="3"/>
      <c r="G256" s="3"/>
      <c r="H256" s="3"/>
      <c r="I256" s="313">
        <f>SUM(I242:I255)</f>
        <v>22610000</v>
      </c>
      <c r="J256" s="3"/>
      <c r="K256" s="3"/>
      <c r="L256" s="3"/>
      <c r="M256" s="3"/>
      <c r="N256" s="3"/>
    </row>
    <row r="257" spans="1:14" ht="33.75" customHeight="1" x14ac:dyDescent="0.15">
      <c r="A257" s="158"/>
      <c r="B257" s="158"/>
      <c r="C257" s="158"/>
      <c r="D257" s="137"/>
      <c r="E257" s="162" t="s">
        <v>68</v>
      </c>
      <c r="F257" s="137"/>
      <c r="G257" s="137"/>
      <c r="H257" s="137"/>
      <c r="I257" s="301"/>
      <c r="J257" s="137"/>
      <c r="K257" s="61" t="s">
        <v>691</v>
      </c>
      <c r="L257" s="369" t="s">
        <v>165</v>
      </c>
      <c r="M257" s="369"/>
      <c r="N257" s="201" t="s">
        <v>163</v>
      </c>
    </row>
    <row r="258" spans="1:14" ht="34.5" customHeight="1" thickBot="1" x14ac:dyDescent="0.2">
      <c r="A258" s="47" t="s">
        <v>252</v>
      </c>
      <c r="B258" s="56" t="s">
        <v>676</v>
      </c>
      <c r="C258" s="56" t="s">
        <v>677</v>
      </c>
      <c r="D258" s="47" t="s">
        <v>12</v>
      </c>
      <c r="E258" s="196" t="s">
        <v>8</v>
      </c>
      <c r="F258" s="196" t="s">
        <v>11</v>
      </c>
      <c r="G258" s="196" t="s">
        <v>7</v>
      </c>
      <c r="H258" s="196" t="s">
        <v>13</v>
      </c>
      <c r="I258" s="298" t="s">
        <v>9</v>
      </c>
      <c r="J258" s="196" t="s">
        <v>10</v>
      </c>
      <c r="K258" s="195" t="s">
        <v>692</v>
      </c>
      <c r="L258" s="385" t="s">
        <v>162</v>
      </c>
      <c r="M258" s="385"/>
      <c r="N258" s="195" t="s">
        <v>164</v>
      </c>
    </row>
    <row r="259" spans="1:14" s="11" customFormat="1" ht="101.25" x14ac:dyDescent="0.15">
      <c r="A259" s="67">
        <v>1</v>
      </c>
      <c r="B259" s="378" t="s">
        <v>41</v>
      </c>
      <c r="C259" s="331" t="s">
        <v>746</v>
      </c>
      <c r="D259" s="187" t="s">
        <v>747</v>
      </c>
      <c r="E259" s="187" t="s">
        <v>748</v>
      </c>
      <c r="F259" s="187" t="s">
        <v>749</v>
      </c>
      <c r="G259" s="187" t="s">
        <v>750</v>
      </c>
      <c r="H259" s="187" t="s">
        <v>751</v>
      </c>
      <c r="I259" s="314">
        <v>5124000</v>
      </c>
      <c r="J259" s="77" t="s">
        <v>752</v>
      </c>
      <c r="K259" s="78" t="s">
        <v>1247</v>
      </c>
      <c r="L259" s="375" t="s">
        <v>166</v>
      </c>
      <c r="M259" s="375"/>
      <c r="N259" s="182" t="s">
        <v>753</v>
      </c>
    </row>
    <row r="260" spans="1:14" s="11" customFormat="1" ht="101.25" x14ac:dyDescent="0.15">
      <c r="A260" s="204">
        <v>2</v>
      </c>
      <c r="B260" s="331"/>
      <c r="C260" s="331"/>
      <c r="D260" s="182" t="s">
        <v>754</v>
      </c>
      <c r="E260" s="187" t="s">
        <v>755</v>
      </c>
      <c r="F260" s="182" t="s">
        <v>323</v>
      </c>
      <c r="G260" s="187" t="s">
        <v>750</v>
      </c>
      <c r="H260" s="187" t="s">
        <v>756</v>
      </c>
      <c r="I260" s="315">
        <v>800000</v>
      </c>
      <c r="J260" s="182" t="s">
        <v>757</v>
      </c>
      <c r="K260" s="182" t="s">
        <v>758</v>
      </c>
      <c r="L260" s="375" t="s">
        <v>166</v>
      </c>
      <c r="M260" s="375"/>
      <c r="N260" s="182" t="s">
        <v>759</v>
      </c>
    </row>
    <row r="261" spans="1:14" s="11" customFormat="1" ht="135" x14ac:dyDescent="0.15">
      <c r="A261" s="204">
        <v>3</v>
      </c>
      <c r="B261" s="331"/>
      <c r="C261" s="331"/>
      <c r="D261" s="182" t="s">
        <v>760</v>
      </c>
      <c r="E261" s="187" t="s">
        <v>761</v>
      </c>
      <c r="F261" s="187" t="s">
        <v>762</v>
      </c>
      <c r="G261" s="187" t="s">
        <v>750</v>
      </c>
      <c r="H261" s="187" t="s">
        <v>1248</v>
      </c>
      <c r="I261" s="315">
        <v>1200000</v>
      </c>
      <c r="J261" s="182" t="s">
        <v>763</v>
      </c>
      <c r="K261" s="182" t="s">
        <v>764</v>
      </c>
      <c r="L261" s="379" t="s">
        <v>166</v>
      </c>
      <c r="M261" s="380"/>
      <c r="N261" s="182" t="s">
        <v>1249</v>
      </c>
    </row>
    <row r="262" spans="1:14" s="11" customFormat="1" ht="78.75" x14ac:dyDescent="0.15">
      <c r="A262" s="67">
        <v>4</v>
      </c>
      <c r="B262" s="331"/>
      <c r="C262" s="331"/>
      <c r="D262" s="182" t="s">
        <v>765</v>
      </c>
      <c r="E262" s="187" t="s">
        <v>766</v>
      </c>
      <c r="F262" s="187" t="s">
        <v>767</v>
      </c>
      <c r="G262" s="187" t="s">
        <v>750</v>
      </c>
      <c r="H262" s="9" t="s">
        <v>1250</v>
      </c>
      <c r="I262" s="316">
        <v>3000000</v>
      </c>
      <c r="J262" s="182" t="s">
        <v>768</v>
      </c>
      <c r="K262" s="182" t="s">
        <v>1251</v>
      </c>
      <c r="L262" s="375" t="s">
        <v>166</v>
      </c>
      <c r="M262" s="375"/>
      <c r="N262" s="182" t="s">
        <v>1252</v>
      </c>
    </row>
    <row r="263" spans="1:14" s="11" customFormat="1" ht="112.5" x14ac:dyDescent="0.15">
      <c r="A263" s="204">
        <v>5</v>
      </c>
      <c r="B263" s="331"/>
      <c r="C263" s="331"/>
      <c r="D263" s="182" t="s">
        <v>769</v>
      </c>
      <c r="E263" s="187" t="s">
        <v>770</v>
      </c>
      <c r="F263" s="187" t="s">
        <v>771</v>
      </c>
      <c r="G263" s="187" t="s">
        <v>750</v>
      </c>
      <c r="H263" s="9" t="s">
        <v>1253</v>
      </c>
      <c r="I263" s="316">
        <v>2000000</v>
      </c>
      <c r="J263" s="182" t="s">
        <v>772</v>
      </c>
      <c r="K263" s="183" t="s">
        <v>773</v>
      </c>
      <c r="L263" s="381" t="s">
        <v>166</v>
      </c>
      <c r="M263" s="382"/>
      <c r="N263" s="183" t="s">
        <v>774</v>
      </c>
    </row>
    <row r="264" spans="1:14" s="11" customFormat="1" ht="180" x14ac:dyDescent="0.15">
      <c r="A264" s="204">
        <v>6</v>
      </c>
      <c r="B264" s="331"/>
      <c r="C264" s="331"/>
      <c r="D264" s="182" t="s">
        <v>775</v>
      </c>
      <c r="E264" s="187" t="s">
        <v>776</v>
      </c>
      <c r="F264" s="187" t="s">
        <v>777</v>
      </c>
      <c r="G264" s="187" t="s">
        <v>750</v>
      </c>
      <c r="H264" s="9" t="s">
        <v>1254</v>
      </c>
      <c r="I264" s="315">
        <v>19000000</v>
      </c>
      <c r="J264" s="182" t="s">
        <v>1255</v>
      </c>
      <c r="K264" s="182" t="s">
        <v>778</v>
      </c>
      <c r="L264" s="379" t="s">
        <v>166</v>
      </c>
      <c r="M264" s="380"/>
      <c r="N264" s="182" t="s">
        <v>779</v>
      </c>
    </row>
    <row r="265" spans="1:14" s="11" customFormat="1" ht="135" x14ac:dyDescent="0.15">
      <c r="A265" s="67">
        <v>7</v>
      </c>
      <c r="B265" s="331"/>
      <c r="C265" s="339"/>
      <c r="D265" s="182" t="s">
        <v>344</v>
      </c>
      <c r="E265" s="182" t="s">
        <v>780</v>
      </c>
      <c r="F265" s="182" t="s">
        <v>781</v>
      </c>
      <c r="G265" s="182" t="s">
        <v>782</v>
      </c>
      <c r="H265" s="79" t="s">
        <v>1256</v>
      </c>
      <c r="I265" s="279">
        <v>30000000</v>
      </c>
      <c r="J265" s="182" t="s">
        <v>783</v>
      </c>
      <c r="K265" s="182" t="s">
        <v>784</v>
      </c>
      <c r="L265" s="375" t="s">
        <v>166</v>
      </c>
      <c r="M265" s="375"/>
      <c r="N265" s="182" t="s">
        <v>1257</v>
      </c>
    </row>
    <row r="266" spans="1:14" s="11" customFormat="1" ht="202.5" x14ac:dyDescent="0.15">
      <c r="A266" s="204">
        <v>8</v>
      </c>
      <c r="B266" s="182" t="s">
        <v>785</v>
      </c>
      <c r="C266" s="182"/>
      <c r="D266" s="182" t="s">
        <v>1258</v>
      </c>
      <c r="E266" s="182" t="s">
        <v>1259</v>
      </c>
      <c r="F266" s="182" t="s">
        <v>1260</v>
      </c>
      <c r="G266" s="182" t="s">
        <v>786</v>
      </c>
      <c r="H266" s="182" t="s">
        <v>787</v>
      </c>
      <c r="I266" s="279">
        <v>1500000</v>
      </c>
      <c r="J266" s="182" t="s">
        <v>1261</v>
      </c>
      <c r="K266" s="182" t="s">
        <v>1262</v>
      </c>
      <c r="L266" s="379" t="s">
        <v>166</v>
      </c>
      <c r="M266" s="380"/>
      <c r="N266" s="182" t="s">
        <v>1263</v>
      </c>
    </row>
    <row r="267" spans="1:14" s="11" customFormat="1" ht="146.25" x14ac:dyDescent="0.15">
      <c r="A267" s="204">
        <v>9</v>
      </c>
      <c r="B267" s="330" t="s">
        <v>41</v>
      </c>
      <c r="C267" s="182" t="s">
        <v>685</v>
      </c>
      <c r="D267" s="182" t="s">
        <v>788</v>
      </c>
      <c r="E267" s="182" t="s">
        <v>789</v>
      </c>
      <c r="F267" s="182" t="s">
        <v>1264</v>
      </c>
      <c r="G267" s="182" t="s">
        <v>790</v>
      </c>
      <c r="H267" s="182" t="s">
        <v>791</v>
      </c>
      <c r="I267" s="279">
        <v>1700000</v>
      </c>
      <c r="J267" s="188" t="s">
        <v>1444</v>
      </c>
      <c r="K267" s="182" t="s">
        <v>792</v>
      </c>
      <c r="L267" s="334" t="s">
        <v>166</v>
      </c>
      <c r="M267" s="334"/>
      <c r="N267" s="182" t="s">
        <v>1265</v>
      </c>
    </row>
    <row r="268" spans="1:14" s="11" customFormat="1" ht="112.5" x14ac:dyDescent="0.15">
      <c r="A268" s="67">
        <v>10</v>
      </c>
      <c r="B268" s="331"/>
      <c r="C268" s="330" t="s">
        <v>746</v>
      </c>
      <c r="D268" s="188" t="s">
        <v>793</v>
      </c>
      <c r="E268" s="188" t="s">
        <v>794</v>
      </c>
      <c r="F268" s="188" t="s">
        <v>795</v>
      </c>
      <c r="G268" s="188" t="s">
        <v>324</v>
      </c>
      <c r="H268" s="182" t="s">
        <v>796</v>
      </c>
      <c r="I268" s="277">
        <v>13000000</v>
      </c>
      <c r="J268" s="182" t="s">
        <v>797</v>
      </c>
      <c r="K268" s="182" t="s">
        <v>798</v>
      </c>
      <c r="L268" s="335" t="s">
        <v>169</v>
      </c>
      <c r="M268" s="377"/>
      <c r="N268" s="182" t="s">
        <v>799</v>
      </c>
    </row>
    <row r="269" spans="1:14" s="11" customFormat="1" ht="123.75" x14ac:dyDescent="0.15">
      <c r="A269" s="204">
        <v>11</v>
      </c>
      <c r="B269" s="331"/>
      <c r="C269" s="339"/>
      <c r="D269" s="185" t="s">
        <v>800</v>
      </c>
      <c r="E269" s="185" t="s">
        <v>801</v>
      </c>
      <c r="F269" s="185" t="s">
        <v>802</v>
      </c>
      <c r="G269" s="185" t="s">
        <v>803</v>
      </c>
      <c r="H269" s="185" t="s">
        <v>1266</v>
      </c>
      <c r="I269" s="277">
        <v>1500000</v>
      </c>
      <c r="J269" s="185" t="s">
        <v>804</v>
      </c>
      <c r="K269" s="185" t="s">
        <v>805</v>
      </c>
      <c r="L269" s="379" t="s">
        <v>169</v>
      </c>
      <c r="M269" s="380"/>
      <c r="N269" s="185" t="s">
        <v>806</v>
      </c>
    </row>
    <row r="270" spans="1:14" s="11" customFormat="1" ht="236.25" x14ac:dyDescent="0.15">
      <c r="A270" s="204">
        <v>12</v>
      </c>
      <c r="B270" s="331"/>
      <c r="C270" s="330" t="s">
        <v>685</v>
      </c>
      <c r="D270" s="185" t="s">
        <v>807</v>
      </c>
      <c r="E270" s="185" t="s">
        <v>808</v>
      </c>
      <c r="F270" s="185" t="s">
        <v>809</v>
      </c>
      <c r="G270" s="182" t="s">
        <v>325</v>
      </c>
      <c r="H270" s="182" t="s">
        <v>810</v>
      </c>
      <c r="I270" s="279">
        <v>80000</v>
      </c>
      <c r="J270" s="182" t="s">
        <v>1267</v>
      </c>
      <c r="K270" s="182" t="s">
        <v>1268</v>
      </c>
      <c r="L270" s="379" t="s">
        <v>169</v>
      </c>
      <c r="M270" s="380"/>
      <c r="N270" s="182" t="s">
        <v>1269</v>
      </c>
    </row>
    <row r="271" spans="1:14" s="11" customFormat="1" ht="168.75" x14ac:dyDescent="0.15">
      <c r="A271" s="67">
        <v>13</v>
      </c>
      <c r="B271" s="331"/>
      <c r="C271" s="331"/>
      <c r="D271" s="185" t="s">
        <v>811</v>
      </c>
      <c r="E271" s="185" t="s">
        <v>812</v>
      </c>
      <c r="F271" s="185" t="s">
        <v>813</v>
      </c>
      <c r="G271" s="182" t="s">
        <v>325</v>
      </c>
      <c r="H271" s="182" t="s">
        <v>1270</v>
      </c>
      <c r="I271" s="279">
        <v>5100000</v>
      </c>
      <c r="J271" s="182" t="s">
        <v>814</v>
      </c>
      <c r="K271" s="182" t="s">
        <v>815</v>
      </c>
      <c r="L271" s="335" t="s">
        <v>169</v>
      </c>
      <c r="M271" s="377"/>
      <c r="N271" s="182" t="s">
        <v>1271</v>
      </c>
    </row>
    <row r="272" spans="1:14" s="11" customFormat="1" ht="168.75" x14ac:dyDescent="0.15">
      <c r="A272" s="204">
        <v>14</v>
      </c>
      <c r="B272" s="331"/>
      <c r="C272" s="331"/>
      <c r="D272" s="336" t="s">
        <v>816</v>
      </c>
      <c r="E272" s="188" t="s">
        <v>1272</v>
      </c>
      <c r="F272" s="182" t="s">
        <v>1273</v>
      </c>
      <c r="G272" s="182" t="s">
        <v>817</v>
      </c>
      <c r="H272" s="182" t="s">
        <v>818</v>
      </c>
      <c r="I272" s="279">
        <v>500000</v>
      </c>
      <c r="J272" s="182" t="s">
        <v>1274</v>
      </c>
      <c r="K272" s="182" t="s">
        <v>819</v>
      </c>
      <c r="L272" s="379" t="s">
        <v>166</v>
      </c>
      <c r="M272" s="380"/>
      <c r="N272" s="182" t="s">
        <v>820</v>
      </c>
    </row>
    <row r="273" spans="1:14" s="11" customFormat="1" ht="168.75" x14ac:dyDescent="0.15">
      <c r="A273" s="67">
        <v>15</v>
      </c>
      <c r="B273" s="331"/>
      <c r="C273" s="331"/>
      <c r="D273" s="338"/>
      <c r="E273" s="188" t="s">
        <v>821</v>
      </c>
      <c r="F273" s="80" t="s">
        <v>822</v>
      </c>
      <c r="G273" s="182" t="s">
        <v>823</v>
      </c>
      <c r="H273" s="182" t="s">
        <v>1275</v>
      </c>
      <c r="I273" s="279">
        <v>200000</v>
      </c>
      <c r="J273" s="182" t="s">
        <v>1276</v>
      </c>
      <c r="K273" s="182" t="s">
        <v>1277</v>
      </c>
      <c r="L273" s="334" t="s">
        <v>169</v>
      </c>
      <c r="M273" s="334"/>
      <c r="N273" s="182" t="s">
        <v>824</v>
      </c>
    </row>
    <row r="274" spans="1:14" s="11" customFormat="1" ht="157.5" x14ac:dyDescent="0.15">
      <c r="A274" s="67">
        <v>16</v>
      </c>
      <c r="B274" s="331"/>
      <c r="C274" s="331"/>
      <c r="D274" s="182" t="s">
        <v>825</v>
      </c>
      <c r="E274" s="182" t="s">
        <v>1278</v>
      </c>
      <c r="F274" s="182" t="s">
        <v>1279</v>
      </c>
      <c r="G274" s="182" t="s">
        <v>826</v>
      </c>
      <c r="H274" s="182" t="s">
        <v>827</v>
      </c>
      <c r="I274" s="279">
        <v>80000</v>
      </c>
      <c r="J274" s="182" t="s">
        <v>828</v>
      </c>
      <c r="K274" s="182" t="s">
        <v>1280</v>
      </c>
      <c r="L274" s="335" t="s">
        <v>169</v>
      </c>
      <c r="M274" s="377"/>
      <c r="N274" s="182" t="s">
        <v>829</v>
      </c>
    </row>
    <row r="275" spans="1:14" s="11" customFormat="1" ht="157.5" x14ac:dyDescent="0.15">
      <c r="A275" s="204">
        <v>17</v>
      </c>
      <c r="B275" s="331"/>
      <c r="C275" s="331"/>
      <c r="D275" s="182" t="s">
        <v>830</v>
      </c>
      <c r="E275" s="182" t="s">
        <v>1424</v>
      </c>
      <c r="F275" s="182" t="s">
        <v>1425</v>
      </c>
      <c r="G275" s="182" t="s">
        <v>831</v>
      </c>
      <c r="H275" s="182" t="s">
        <v>1426</v>
      </c>
      <c r="I275" s="316">
        <v>42000000</v>
      </c>
      <c r="J275" s="182" t="s">
        <v>1427</v>
      </c>
      <c r="K275" s="182" t="s">
        <v>832</v>
      </c>
      <c r="L275" s="335" t="s">
        <v>166</v>
      </c>
      <c r="M275" s="377"/>
      <c r="N275" s="182" t="s">
        <v>833</v>
      </c>
    </row>
    <row r="276" spans="1:14" s="11" customFormat="1" ht="112.5" x14ac:dyDescent="0.15">
      <c r="A276" s="204">
        <v>18</v>
      </c>
      <c r="B276" s="331"/>
      <c r="C276" s="331"/>
      <c r="D276" s="182" t="s">
        <v>834</v>
      </c>
      <c r="E276" s="188" t="s">
        <v>1428</v>
      </c>
      <c r="F276" s="182" t="s">
        <v>1281</v>
      </c>
      <c r="G276" s="182" t="s">
        <v>835</v>
      </c>
      <c r="H276" s="182" t="s">
        <v>345</v>
      </c>
      <c r="I276" s="316">
        <v>6200</v>
      </c>
      <c r="J276" s="182" t="s">
        <v>1429</v>
      </c>
      <c r="K276" s="182" t="s">
        <v>1282</v>
      </c>
      <c r="L276" s="335" t="s">
        <v>166</v>
      </c>
      <c r="M276" s="377"/>
      <c r="N276" s="182" t="s">
        <v>836</v>
      </c>
    </row>
    <row r="277" spans="1:14" s="11" customFormat="1" ht="90" x14ac:dyDescent="0.15">
      <c r="A277" s="67">
        <v>19</v>
      </c>
      <c r="B277" s="331"/>
      <c r="C277" s="331"/>
      <c r="D277" s="182" t="s">
        <v>837</v>
      </c>
      <c r="E277" s="182" t="s">
        <v>838</v>
      </c>
      <c r="F277" s="182" t="s">
        <v>326</v>
      </c>
      <c r="G277" s="81" t="s">
        <v>839</v>
      </c>
      <c r="H277" s="182" t="s">
        <v>840</v>
      </c>
      <c r="I277" s="316">
        <v>42000000</v>
      </c>
      <c r="J277" s="188" t="s">
        <v>1283</v>
      </c>
      <c r="K277" s="182" t="s">
        <v>841</v>
      </c>
      <c r="L277" s="335" t="s">
        <v>166</v>
      </c>
      <c r="M277" s="377"/>
      <c r="N277" s="182" t="s">
        <v>842</v>
      </c>
    </row>
    <row r="278" spans="1:14" s="11" customFormat="1" ht="102" thickBot="1" x14ac:dyDescent="0.2">
      <c r="A278" s="204">
        <v>20</v>
      </c>
      <c r="B278" s="339"/>
      <c r="C278" s="339"/>
      <c r="D278" s="182" t="s">
        <v>346</v>
      </c>
      <c r="E278" s="82" t="s">
        <v>843</v>
      </c>
      <c r="F278" s="83" t="s">
        <v>844</v>
      </c>
      <c r="G278" s="84">
        <v>46357</v>
      </c>
      <c r="H278" s="182" t="s">
        <v>845</v>
      </c>
      <c r="I278" s="316">
        <v>42000000</v>
      </c>
      <c r="J278" s="182" t="s">
        <v>846</v>
      </c>
      <c r="K278" s="182" t="s">
        <v>847</v>
      </c>
      <c r="L278" s="335" t="s">
        <v>169</v>
      </c>
      <c r="M278" s="377"/>
      <c r="N278" s="182" t="s">
        <v>848</v>
      </c>
    </row>
    <row r="279" spans="1:14" s="11" customFormat="1" ht="34.5" customHeight="1" thickBot="1" x14ac:dyDescent="0.2">
      <c r="A279" s="3"/>
      <c r="B279" s="3"/>
      <c r="C279" s="3"/>
      <c r="D279" s="3"/>
      <c r="E279" s="3"/>
      <c r="F279" s="3"/>
      <c r="G279" s="3"/>
      <c r="H279" s="3"/>
      <c r="I279" s="313">
        <f>SUM(I259:I278)</f>
        <v>210790200</v>
      </c>
      <c r="J279" s="10"/>
      <c r="K279" s="85"/>
      <c r="L279" s="86"/>
      <c r="M279" s="87"/>
      <c r="N279" s="88"/>
    </row>
    <row r="280" spans="1:14" ht="22.5" x14ac:dyDescent="0.15">
      <c r="A280" s="158"/>
      <c r="B280" s="158"/>
      <c r="C280" s="158"/>
      <c r="D280" s="137"/>
      <c r="E280" s="137" t="s">
        <v>73</v>
      </c>
      <c r="F280" s="137"/>
      <c r="G280" s="137"/>
      <c r="H280" s="137"/>
      <c r="I280" s="301"/>
      <c r="J280" s="137"/>
      <c r="K280" s="61" t="s">
        <v>691</v>
      </c>
      <c r="L280" s="369" t="s">
        <v>165</v>
      </c>
      <c r="M280" s="369"/>
      <c r="N280" s="201" t="s">
        <v>163</v>
      </c>
    </row>
    <row r="281" spans="1:14" ht="33.75" x14ac:dyDescent="0.15">
      <c r="A281" s="47" t="s">
        <v>292</v>
      </c>
      <c r="B281" s="56" t="s">
        <v>676</v>
      </c>
      <c r="C281" s="56" t="s">
        <v>677</v>
      </c>
      <c r="D281" s="47" t="s">
        <v>12</v>
      </c>
      <c r="E281" s="196" t="s">
        <v>8</v>
      </c>
      <c r="F281" s="196" t="s">
        <v>11</v>
      </c>
      <c r="G281" s="196" t="s">
        <v>7</v>
      </c>
      <c r="H281" s="196" t="s">
        <v>13</v>
      </c>
      <c r="I281" s="298" t="s">
        <v>9</v>
      </c>
      <c r="J281" s="196" t="s">
        <v>10</v>
      </c>
      <c r="K281" s="195" t="s">
        <v>692</v>
      </c>
      <c r="L281" s="385" t="s">
        <v>162</v>
      </c>
      <c r="M281" s="385"/>
      <c r="N281" s="195" t="s">
        <v>164</v>
      </c>
    </row>
    <row r="282" spans="1:14" s="11" customFormat="1" ht="157.5" customHeight="1" x14ac:dyDescent="0.15">
      <c r="A282" s="182">
        <v>1</v>
      </c>
      <c r="B282" s="182" t="s">
        <v>849</v>
      </c>
      <c r="C282" s="79" t="s">
        <v>1289</v>
      </c>
      <c r="D282" s="182" t="s">
        <v>851</v>
      </c>
      <c r="E282" s="182" t="s">
        <v>1284</v>
      </c>
      <c r="F282" s="182" t="s">
        <v>852</v>
      </c>
      <c r="G282" s="182" t="s">
        <v>43</v>
      </c>
      <c r="H282" s="182" t="s">
        <v>1285</v>
      </c>
      <c r="I282" s="282">
        <v>1800000</v>
      </c>
      <c r="J282" s="182" t="s">
        <v>853</v>
      </c>
      <c r="K282" s="182" t="s">
        <v>1300</v>
      </c>
      <c r="L282" s="334" t="s">
        <v>166</v>
      </c>
      <c r="M282" s="334"/>
      <c r="N282" s="188" t="s">
        <v>1301</v>
      </c>
    </row>
    <row r="283" spans="1:14" s="11" customFormat="1" ht="101.25" x14ac:dyDescent="0.15">
      <c r="A283" s="182">
        <v>2</v>
      </c>
      <c r="B283" s="182" t="s">
        <v>854</v>
      </c>
      <c r="C283" s="182" t="s">
        <v>850</v>
      </c>
      <c r="D283" s="182" t="s">
        <v>855</v>
      </c>
      <c r="E283" s="182" t="s">
        <v>856</v>
      </c>
      <c r="F283" s="182" t="s">
        <v>857</v>
      </c>
      <c r="G283" s="182" t="s">
        <v>43</v>
      </c>
      <c r="H283" s="188" t="s">
        <v>1302</v>
      </c>
      <c r="I283" s="284">
        <v>30000</v>
      </c>
      <c r="J283" s="182" t="s">
        <v>858</v>
      </c>
      <c r="K283" s="182" t="s">
        <v>859</v>
      </c>
      <c r="L283" s="334" t="s">
        <v>860</v>
      </c>
      <c r="M283" s="334"/>
      <c r="N283" s="182" t="s">
        <v>1303</v>
      </c>
    </row>
    <row r="284" spans="1:14" s="11" customFormat="1" ht="90" x14ac:dyDescent="0.15">
      <c r="A284" s="182">
        <v>3</v>
      </c>
      <c r="B284" s="98" t="s">
        <v>1304</v>
      </c>
      <c r="C284" s="182" t="s">
        <v>1305</v>
      </c>
      <c r="D284" s="182" t="s">
        <v>861</v>
      </c>
      <c r="E284" s="182" t="s">
        <v>862</v>
      </c>
      <c r="F284" s="182" t="s">
        <v>1306</v>
      </c>
      <c r="G284" s="182" t="s">
        <v>43</v>
      </c>
      <c r="H284" s="5" t="s">
        <v>863</v>
      </c>
      <c r="I284" s="282">
        <v>550000</v>
      </c>
      <c r="J284" s="182" t="s">
        <v>1307</v>
      </c>
      <c r="K284" s="182" t="s">
        <v>864</v>
      </c>
      <c r="L284" s="334" t="s">
        <v>860</v>
      </c>
      <c r="M284" s="334"/>
      <c r="N284" s="182" t="s">
        <v>865</v>
      </c>
    </row>
    <row r="285" spans="1:14" s="11" customFormat="1" ht="101.25" x14ac:dyDescent="0.15">
      <c r="A285" s="182">
        <v>4</v>
      </c>
      <c r="B285" s="98" t="s">
        <v>866</v>
      </c>
      <c r="C285" s="182" t="s">
        <v>867</v>
      </c>
      <c r="D285" s="182" t="s">
        <v>868</v>
      </c>
      <c r="E285" s="182" t="s">
        <v>869</v>
      </c>
      <c r="F285" s="182" t="s">
        <v>870</v>
      </c>
      <c r="G285" s="182" t="s">
        <v>70</v>
      </c>
      <c r="H285" s="5" t="s">
        <v>871</v>
      </c>
      <c r="I285" s="284">
        <v>150000</v>
      </c>
      <c r="J285" s="182" t="s">
        <v>1308</v>
      </c>
      <c r="K285" s="182" t="s">
        <v>347</v>
      </c>
      <c r="L285" s="334" t="s">
        <v>547</v>
      </c>
      <c r="M285" s="334"/>
      <c r="N285" s="182" t="s">
        <v>872</v>
      </c>
    </row>
    <row r="286" spans="1:14" s="163" customFormat="1" ht="247.5" x14ac:dyDescent="0.15">
      <c r="A286" s="182">
        <v>5</v>
      </c>
      <c r="B286" s="182" t="s">
        <v>873</v>
      </c>
      <c r="C286" s="182" t="s">
        <v>1309</v>
      </c>
      <c r="D286" s="182" t="s">
        <v>874</v>
      </c>
      <c r="E286" s="182" t="s">
        <v>875</v>
      </c>
      <c r="F286" s="182" t="s">
        <v>876</v>
      </c>
      <c r="G286" s="182" t="s">
        <v>70</v>
      </c>
      <c r="H286" s="5" t="s">
        <v>899</v>
      </c>
      <c r="I286" s="282">
        <v>800000</v>
      </c>
      <c r="J286" s="182" t="s">
        <v>71</v>
      </c>
      <c r="K286" s="182" t="s">
        <v>877</v>
      </c>
      <c r="L286" s="335" t="s">
        <v>166</v>
      </c>
      <c r="M286" s="377"/>
      <c r="N286" s="188" t="s">
        <v>878</v>
      </c>
    </row>
    <row r="287" spans="1:14" s="11" customFormat="1" ht="101.25" x14ac:dyDescent="0.15">
      <c r="A287" s="182">
        <v>6</v>
      </c>
      <c r="B287" s="98" t="s">
        <v>879</v>
      </c>
      <c r="C287" s="182" t="s">
        <v>880</v>
      </c>
      <c r="D287" s="182" t="s">
        <v>881</v>
      </c>
      <c r="E287" s="182" t="s">
        <v>882</v>
      </c>
      <c r="F287" s="182" t="s">
        <v>72</v>
      </c>
      <c r="G287" s="182" t="s">
        <v>43</v>
      </c>
      <c r="H287" s="5" t="s">
        <v>883</v>
      </c>
      <c r="I287" s="317">
        <v>250000</v>
      </c>
      <c r="J287" s="182" t="s">
        <v>1310</v>
      </c>
      <c r="K287" s="182" t="s">
        <v>884</v>
      </c>
      <c r="L287" s="334" t="s">
        <v>547</v>
      </c>
      <c r="M287" s="334"/>
      <c r="N287" s="182" t="s">
        <v>885</v>
      </c>
    </row>
    <row r="288" spans="1:14" s="11" customFormat="1" ht="157.5" x14ac:dyDescent="0.15">
      <c r="A288" s="182">
        <v>7</v>
      </c>
      <c r="B288" s="99" t="s">
        <v>886</v>
      </c>
      <c r="C288" s="182" t="s">
        <v>1311</v>
      </c>
      <c r="D288" s="182" t="s">
        <v>887</v>
      </c>
      <c r="E288" s="182" t="s">
        <v>888</v>
      </c>
      <c r="F288" s="182" t="s">
        <v>889</v>
      </c>
      <c r="G288" s="182" t="s">
        <v>375</v>
      </c>
      <c r="H288" s="5" t="s">
        <v>890</v>
      </c>
      <c r="I288" s="293">
        <v>300000</v>
      </c>
      <c r="J288" s="182" t="s">
        <v>891</v>
      </c>
      <c r="K288" s="182" t="s">
        <v>348</v>
      </c>
      <c r="L288" s="335" t="s">
        <v>860</v>
      </c>
      <c r="M288" s="377"/>
      <c r="N288" s="182" t="s">
        <v>1312</v>
      </c>
    </row>
    <row r="289" spans="1:14" s="11" customFormat="1" ht="259.5" thickBot="1" x14ac:dyDescent="0.2">
      <c r="A289" s="182">
        <v>8</v>
      </c>
      <c r="B289" s="70" t="s">
        <v>892</v>
      </c>
      <c r="C289" s="182" t="s">
        <v>893</v>
      </c>
      <c r="D289" s="182" t="s">
        <v>410</v>
      </c>
      <c r="E289" s="182" t="s">
        <v>894</v>
      </c>
      <c r="F289" s="89" t="s">
        <v>895</v>
      </c>
      <c r="G289" s="182" t="s">
        <v>5</v>
      </c>
      <c r="H289" s="5" t="s">
        <v>900</v>
      </c>
      <c r="I289" s="293">
        <v>1000000</v>
      </c>
      <c r="J289" s="182" t="s">
        <v>896</v>
      </c>
      <c r="K289" s="182" t="s">
        <v>897</v>
      </c>
      <c r="L289" s="335" t="s">
        <v>166</v>
      </c>
      <c r="M289" s="377"/>
      <c r="N289" s="182" t="s">
        <v>898</v>
      </c>
    </row>
    <row r="290" spans="1:14" s="11" customFormat="1" ht="12" thickBot="1" x14ac:dyDescent="0.2">
      <c r="A290" s="3"/>
      <c r="B290" s="3"/>
      <c r="C290" s="3"/>
      <c r="D290" s="15"/>
      <c r="E290" s="15"/>
      <c r="F290" s="15"/>
      <c r="G290" s="15"/>
      <c r="H290" s="100"/>
      <c r="I290" s="318">
        <f>SUM(I282:I289)</f>
        <v>4880000</v>
      </c>
      <c r="J290" s="15"/>
      <c r="K290" s="15"/>
      <c r="L290" s="15"/>
      <c r="M290" s="15"/>
      <c r="N290" s="15"/>
    </row>
    <row r="291" spans="1:14" ht="27" customHeight="1" thickBot="1" x14ac:dyDescent="0.2">
      <c r="A291" s="383" t="s">
        <v>74</v>
      </c>
      <c r="B291" s="384"/>
      <c r="C291" s="384"/>
      <c r="D291" s="384"/>
      <c r="E291" s="384"/>
      <c r="F291" s="384"/>
      <c r="G291" s="384"/>
      <c r="H291" s="384"/>
      <c r="I291" s="384"/>
      <c r="J291" s="384"/>
      <c r="K291" s="61" t="s">
        <v>691</v>
      </c>
      <c r="L291" s="369" t="s">
        <v>165</v>
      </c>
      <c r="M291" s="369"/>
      <c r="N291" s="201" t="s">
        <v>163</v>
      </c>
    </row>
    <row r="292" spans="1:14" ht="30" customHeight="1" thickBot="1" x14ac:dyDescent="0.2">
      <c r="A292" s="164" t="s">
        <v>674</v>
      </c>
      <c r="B292" s="66" t="s">
        <v>676</v>
      </c>
      <c r="C292" s="66" t="s">
        <v>677</v>
      </c>
      <c r="D292" s="165" t="s">
        <v>12</v>
      </c>
      <c r="E292" s="164" t="s">
        <v>8</v>
      </c>
      <c r="F292" s="164" t="s">
        <v>11</v>
      </c>
      <c r="G292" s="164" t="s">
        <v>7</v>
      </c>
      <c r="H292" s="164" t="s">
        <v>13</v>
      </c>
      <c r="I292" s="166" t="s">
        <v>9</v>
      </c>
      <c r="J292" s="167" t="s">
        <v>10</v>
      </c>
      <c r="K292" s="195" t="s">
        <v>692</v>
      </c>
      <c r="L292" s="385" t="s">
        <v>162</v>
      </c>
      <c r="M292" s="385"/>
      <c r="N292" s="195" t="s">
        <v>164</v>
      </c>
    </row>
    <row r="293" spans="1:14" ht="157.5" x14ac:dyDescent="0.15">
      <c r="A293" s="67">
        <v>1</v>
      </c>
      <c r="B293" s="187" t="s">
        <v>681</v>
      </c>
      <c r="C293" s="187" t="s">
        <v>693</v>
      </c>
      <c r="D293" s="187" t="s">
        <v>1313</v>
      </c>
      <c r="E293" s="187" t="s">
        <v>79</v>
      </c>
      <c r="F293" s="187" t="s">
        <v>1314</v>
      </c>
      <c r="G293" s="187" t="s">
        <v>43</v>
      </c>
      <c r="H293" s="187" t="s">
        <v>77</v>
      </c>
      <c r="I293" s="319">
        <v>0</v>
      </c>
      <c r="J293" s="187" t="s">
        <v>80</v>
      </c>
      <c r="K293" s="187" t="s">
        <v>694</v>
      </c>
      <c r="L293" s="386" t="s">
        <v>167</v>
      </c>
      <c r="M293" s="386"/>
      <c r="N293" s="187" t="s">
        <v>695</v>
      </c>
    </row>
    <row r="294" spans="1:14" ht="182.25" customHeight="1" x14ac:dyDescent="0.15">
      <c r="A294" s="204">
        <v>2</v>
      </c>
      <c r="B294" s="182" t="s">
        <v>681</v>
      </c>
      <c r="C294" s="182" t="s">
        <v>232</v>
      </c>
      <c r="D294" s="182" t="s">
        <v>180</v>
      </c>
      <c r="E294" s="188" t="s">
        <v>245</v>
      </c>
      <c r="F294" s="182" t="s">
        <v>696</v>
      </c>
      <c r="G294" s="182" t="s">
        <v>43</v>
      </c>
      <c r="H294" s="182" t="s">
        <v>77</v>
      </c>
      <c r="I294" s="282">
        <v>0</v>
      </c>
      <c r="J294" s="182" t="s">
        <v>81</v>
      </c>
      <c r="K294" s="182" t="s">
        <v>152</v>
      </c>
      <c r="L294" s="375" t="s">
        <v>167</v>
      </c>
      <c r="M294" s="375"/>
      <c r="N294" s="188" t="s">
        <v>247</v>
      </c>
    </row>
    <row r="295" spans="1:14" ht="173.25" customHeight="1" x14ac:dyDescent="0.15">
      <c r="A295" s="204">
        <v>3</v>
      </c>
      <c r="B295" s="182" t="s">
        <v>41</v>
      </c>
      <c r="C295" s="182" t="s">
        <v>688</v>
      </c>
      <c r="D295" s="182" t="s">
        <v>697</v>
      </c>
      <c r="E295" s="182" t="s">
        <v>210</v>
      </c>
      <c r="F295" s="182" t="s">
        <v>698</v>
      </c>
      <c r="G295" s="182" t="s">
        <v>43</v>
      </c>
      <c r="H295" s="182" t="s">
        <v>77</v>
      </c>
      <c r="I295" s="282">
        <v>0</v>
      </c>
      <c r="J295" s="182" t="s">
        <v>82</v>
      </c>
      <c r="K295" s="182" t="s">
        <v>233</v>
      </c>
      <c r="L295" s="375" t="s">
        <v>167</v>
      </c>
      <c r="M295" s="375"/>
      <c r="N295" s="188" t="s">
        <v>248</v>
      </c>
    </row>
    <row r="296" spans="1:14" ht="112.5" x14ac:dyDescent="0.15">
      <c r="A296" s="204">
        <v>4</v>
      </c>
      <c r="B296" s="182" t="s">
        <v>41</v>
      </c>
      <c r="C296" s="182" t="s">
        <v>688</v>
      </c>
      <c r="D296" s="182" t="s">
        <v>75</v>
      </c>
      <c r="E296" s="182" t="s">
        <v>84</v>
      </c>
      <c r="F296" s="182" t="s">
        <v>699</v>
      </c>
      <c r="G296" s="182" t="s">
        <v>43</v>
      </c>
      <c r="H296" s="182" t="s">
        <v>77</v>
      </c>
      <c r="I296" s="282">
        <v>0</v>
      </c>
      <c r="J296" s="182" t="s">
        <v>83</v>
      </c>
      <c r="K296" s="182" t="s">
        <v>181</v>
      </c>
      <c r="L296" s="375" t="s">
        <v>169</v>
      </c>
      <c r="M296" s="375"/>
      <c r="N296" s="182" t="s">
        <v>182</v>
      </c>
    </row>
    <row r="297" spans="1:14" ht="112.5" x14ac:dyDescent="0.15">
      <c r="A297" s="204">
        <v>5</v>
      </c>
      <c r="B297" s="182" t="s">
        <v>41</v>
      </c>
      <c r="C297" s="182" t="s">
        <v>688</v>
      </c>
      <c r="D297" s="182" t="s">
        <v>76</v>
      </c>
      <c r="E297" s="182" t="s">
        <v>78</v>
      </c>
      <c r="F297" s="182" t="s">
        <v>46</v>
      </c>
      <c r="G297" s="182" t="s">
        <v>43</v>
      </c>
      <c r="H297" s="182" t="s">
        <v>77</v>
      </c>
      <c r="I297" s="282">
        <v>0</v>
      </c>
      <c r="J297" s="182" t="s">
        <v>45</v>
      </c>
      <c r="K297" s="182" t="s">
        <v>183</v>
      </c>
      <c r="L297" s="334" t="s">
        <v>169</v>
      </c>
      <c r="M297" s="334"/>
      <c r="N297" s="188" t="s">
        <v>246</v>
      </c>
    </row>
    <row r="298" spans="1:14" ht="123.75" x14ac:dyDescent="0.15">
      <c r="A298" s="204">
        <v>6</v>
      </c>
      <c r="B298" s="182" t="s">
        <v>681</v>
      </c>
      <c r="C298" s="182" t="s">
        <v>693</v>
      </c>
      <c r="D298" s="182" t="s">
        <v>184</v>
      </c>
      <c r="E298" s="182" t="s">
        <v>185</v>
      </c>
      <c r="F298" s="182" t="s">
        <v>700</v>
      </c>
      <c r="G298" s="182" t="s">
        <v>43</v>
      </c>
      <c r="H298" s="182" t="s">
        <v>77</v>
      </c>
      <c r="I298" s="282">
        <v>0</v>
      </c>
      <c r="J298" s="182" t="s">
        <v>45</v>
      </c>
      <c r="K298" s="188" t="s">
        <v>701</v>
      </c>
      <c r="L298" s="334" t="s">
        <v>169</v>
      </c>
      <c r="M298" s="334"/>
      <c r="N298" s="182" t="s">
        <v>186</v>
      </c>
    </row>
    <row r="299" spans="1:14" ht="147.75" customHeight="1" x14ac:dyDescent="0.15">
      <c r="A299" s="204">
        <v>7</v>
      </c>
      <c r="B299" s="182" t="s">
        <v>681</v>
      </c>
      <c r="C299" s="182" t="s">
        <v>693</v>
      </c>
      <c r="D299" s="182" t="s">
        <v>702</v>
      </c>
      <c r="E299" s="182" t="s">
        <v>349</v>
      </c>
      <c r="F299" s="182" t="s">
        <v>703</v>
      </c>
      <c r="G299" s="197" t="s">
        <v>43</v>
      </c>
      <c r="H299" s="182">
        <v>200</v>
      </c>
      <c r="I299" s="284">
        <v>200000</v>
      </c>
      <c r="J299" s="182" t="s">
        <v>327</v>
      </c>
      <c r="K299" s="182" t="s">
        <v>328</v>
      </c>
      <c r="L299" s="334" t="s">
        <v>169</v>
      </c>
      <c r="M299" s="334"/>
      <c r="N299" s="182" t="s">
        <v>329</v>
      </c>
    </row>
    <row r="300" spans="1:14" ht="112.5" x14ac:dyDescent="0.15">
      <c r="A300" s="204">
        <v>8</v>
      </c>
      <c r="B300" s="182" t="s">
        <v>41</v>
      </c>
      <c r="C300" s="182" t="s">
        <v>688</v>
      </c>
      <c r="D300" s="182" t="s">
        <v>330</v>
      </c>
      <c r="E300" s="182" t="s">
        <v>350</v>
      </c>
      <c r="F300" s="182" t="s">
        <v>704</v>
      </c>
      <c r="G300" s="197" t="s">
        <v>43</v>
      </c>
      <c r="H300" s="197">
        <v>24</v>
      </c>
      <c r="I300" s="284">
        <v>48000</v>
      </c>
      <c r="J300" s="182" t="s">
        <v>331</v>
      </c>
      <c r="K300" s="182" t="s">
        <v>351</v>
      </c>
      <c r="L300" s="334" t="s">
        <v>169</v>
      </c>
      <c r="M300" s="334"/>
      <c r="N300" s="182" t="s">
        <v>352</v>
      </c>
    </row>
    <row r="301" spans="1:14" ht="30" customHeight="1" thickBot="1" x14ac:dyDescent="0.2">
      <c r="D301" s="70"/>
      <c r="E301" s="168"/>
      <c r="F301" s="168"/>
      <c r="G301" s="136"/>
      <c r="H301" s="136"/>
      <c r="I301" s="320">
        <f>SUM(I293:I300)</f>
        <v>248000</v>
      </c>
      <c r="J301" s="70"/>
      <c r="K301" s="70"/>
      <c r="L301" s="136"/>
      <c r="M301" s="136"/>
      <c r="N301" s="168"/>
    </row>
    <row r="302" spans="1:14" ht="22.5" x14ac:dyDescent="0.15">
      <c r="A302" s="97"/>
      <c r="B302" s="97"/>
      <c r="C302" s="97"/>
      <c r="D302" s="374" t="s">
        <v>85</v>
      </c>
      <c r="E302" s="374"/>
      <c r="F302" s="374"/>
      <c r="G302" s="374"/>
      <c r="H302" s="374"/>
      <c r="I302" s="374"/>
      <c r="J302" s="374"/>
      <c r="K302" s="195" t="s">
        <v>691</v>
      </c>
      <c r="L302" s="369" t="s">
        <v>165</v>
      </c>
      <c r="M302" s="369"/>
      <c r="N302" s="195" t="s">
        <v>163</v>
      </c>
    </row>
    <row r="303" spans="1:14" ht="33.75" x14ac:dyDescent="0.15">
      <c r="A303" s="47" t="s">
        <v>289</v>
      </c>
      <c r="B303" s="56" t="s">
        <v>676</v>
      </c>
      <c r="C303" s="56" t="s">
        <v>677</v>
      </c>
      <c r="D303" s="47" t="s">
        <v>12</v>
      </c>
      <c r="E303" s="196" t="s">
        <v>8</v>
      </c>
      <c r="F303" s="196" t="s">
        <v>11</v>
      </c>
      <c r="G303" s="196" t="s">
        <v>7</v>
      </c>
      <c r="H303" s="196" t="s">
        <v>13</v>
      </c>
      <c r="I303" s="50" t="s">
        <v>9</v>
      </c>
      <c r="J303" s="196" t="s">
        <v>10</v>
      </c>
      <c r="K303" s="195" t="s">
        <v>692</v>
      </c>
      <c r="L303" s="385" t="s">
        <v>162</v>
      </c>
      <c r="M303" s="385"/>
      <c r="N303" s="195" t="s">
        <v>164</v>
      </c>
    </row>
    <row r="304" spans="1:14" ht="112.5" x14ac:dyDescent="0.15">
      <c r="A304" s="182">
        <v>1</v>
      </c>
      <c r="B304" s="182" t="s">
        <v>44</v>
      </c>
      <c r="C304" s="182" t="s">
        <v>689</v>
      </c>
      <c r="D304" s="182" t="s">
        <v>86</v>
      </c>
      <c r="E304" s="182" t="s">
        <v>87</v>
      </c>
      <c r="F304" s="182" t="s">
        <v>705</v>
      </c>
      <c r="G304" s="182" t="s">
        <v>43</v>
      </c>
      <c r="H304" s="182" t="s">
        <v>88</v>
      </c>
      <c r="I304" s="69">
        <v>0</v>
      </c>
      <c r="J304" s="182" t="s">
        <v>89</v>
      </c>
      <c r="K304" s="182" t="s">
        <v>153</v>
      </c>
      <c r="L304" s="375" t="s">
        <v>167</v>
      </c>
      <c r="M304" s="375"/>
      <c r="N304" s="182" t="s">
        <v>187</v>
      </c>
    </row>
    <row r="305" spans="1:14" ht="159" customHeight="1" x14ac:dyDescent="0.15">
      <c r="A305" s="182">
        <v>2</v>
      </c>
      <c r="B305" s="182" t="s">
        <v>44</v>
      </c>
      <c r="C305" s="182" t="s">
        <v>688</v>
      </c>
      <c r="D305" s="182" t="s">
        <v>353</v>
      </c>
      <c r="E305" s="182" t="s">
        <v>90</v>
      </c>
      <c r="F305" s="182" t="s">
        <v>706</v>
      </c>
      <c r="G305" s="182" t="s">
        <v>5</v>
      </c>
      <c r="H305" s="182" t="s">
        <v>91</v>
      </c>
      <c r="I305" s="69">
        <v>0</v>
      </c>
      <c r="J305" s="182" t="s">
        <v>89</v>
      </c>
      <c r="K305" s="182" t="s">
        <v>188</v>
      </c>
      <c r="L305" s="375" t="s">
        <v>167</v>
      </c>
      <c r="M305" s="375"/>
      <c r="N305" s="182" t="s">
        <v>189</v>
      </c>
    </row>
    <row r="306" spans="1:14" ht="144.75" customHeight="1" x14ac:dyDescent="0.15">
      <c r="A306" s="182">
        <v>3</v>
      </c>
      <c r="B306" s="182" t="s">
        <v>681</v>
      </c>
      <c r="C306" s="182" t="s">
        <v>693</v>
      </c>
      <c r="D306" s="182" t="s">
        <v>707</v>
      </c>
      <c r="E306" s="182" t="s">
        <v>1315</v>
      </c>
      <c r="F306" s="182" t="s">
        <v>1316</v>
      </c>
      <c r="G306" s="182" t="s">
        <v>5</v>
      </c>
      <c r="H306" s="182" t="s">
        <v>6</v>
      </c>
      <c r="I306" s="69">
        <v>0</v>
      </c>
      <c r="J306" s="182" t="s">
        <v>211</v>
      </c>
      <c r="K306" s="182" t="s">
        <v>190</v>
      </c>
      <c r="L306" s="375" t="s">
        <v>167</v>
      </c>
      <c r="M306" s="375"/>
      <c r="N306" s="182" t="s">
        <v>191</v>
      </c>
    </row>
    <row r="307" spans="1:14" ht="112.5" x14ac:dyDescent="0.15">
      <c r="A307" s="182">
        <v>4</v>
      </c>
      <c r="B307" s="182" t="s">
        <v>681</v>
      </c>
      <c r="C307" s="182" t="s">
        <v>693</v>
      </c>
      <c r="D307" s="182" t="s">
        <v>1438</v>
      </c>
      <c r="E307" s="182" t="s">
        <v>92</v>
      </c>
      <c r="F307" s="182" t="s">
        <v>708</v>
      </c>
      <c r="G307" s="182" t="s">
        <v>5</v>
      </c>
      <c r="H307" s="182" t="s">
        <v>6</v>
      </c>
      <c r="I307" s="69">
        <v>0</v>
      </c>
      <c r="J307" s="182" t="s">
        <v>212</v>
      </c>
      <c r="K307" s="182" t="s">
        <v>154</v>
      </c>
      <c r="L307" s="375" t="s">
        <v>167</v>
      </c>
      <c r="M307" s="375"/>
      <c r="N307" s="182" t="s">
        <v>192</v>
      </c>
    </row>
    <row r="308" spans="1:14" ht="112.5" x14ac:dyDescent="0.15">
      <c r="A308" s="182">
        <v>5</v>
      </c>
      <c r="B308" s="182" t="s">
        <v>681</v>
      </c>
      <c r="C308" s="182" t="s">
        <v>693</v>
      </c>
      <c r="D308" s="182" t="s">
        <v>93</v>
      </c>
      <c r="E308" s="182" t="s">
        <v>213</v>
      </c>
      <c r="F308" s="182" t="s">
        <v>95</v>
      </c>
      <c r="G308" s="182" t="s">
        <v>5</v>
      </c>
      <c r="H308" s="182" t="s">
        <v>6</v>
      </c>
      <c r="I308" s="69">
        <v>0</v>
      </c>
      <c r="J308" s="182" t="s">
        <v>94</v>
      </c>
      <c r="K308" s="182" t="s">
        <v>154</v>
      </c>
      <c r="L308" s="375" t="s">
        <v>167</v>
      </c>
      <c r="M308" s="375"/>
      <c r="N308" s="182" t="s">
        <v>193</v>
      </c>
    </row>
    <row r="309" spans="1:14" ht="208.5" customHeight="1" x14ac:dyDescent="0.15">
      <c r="A309" s="182">
        <v>6</v>
      </c>
      <c r="B309" s="182" t="s">
        <v>709</v>
      </c>
      <c r="C309" s="182" t="s">
        <v>688</v>
      </c>
      <c r="D309" s="182" t="s">
        <v>96</v>
      </c>
      <c r="E309" s="182" t="s">
        <v>214</v>
      </c>
      <c r="F309" s="182" t="s">
        <v>95</v>
      </c>
      <c r="G309" s="182" t="s">
        <v>5</v>
      </c>
      <c r="H309" s="182" t="s">
        <v>6</v>
      </c>
      <c r="I309" s="69">
        <v>0</v>
      </c>
      <c r="J309" s="182" t="s">
        <v>97</v>
      </c>
      <c r="K309" s="182" t="s">
        <v>188</v>
      </c>
      <c r="L309" s="375" t="s">
        <v>167</v>
      </c>
      <c r="M309" s="375"/>
      <c r="N309" s="182" t="s">
        <v>290</v>
      </c>
    </row>
    <row r="310" spans="1:14" x14ac:dyDescent="0.15">
      <c r="A310" s="375">
        <v>7</v>
      </c>
      <c r="B310" s="375" t="s">
        <v>709</v>
      </c>
      <c r="C310" s="375" t="s">
        <v>688</v>
      </c>
      <c r="D310" s="375" t="s">
        <v>354</v>
      </c>
      <c r="E310" s="375" t="s">
        <v>355</v>
      </c>
      <c r="F310" s="375" t="s">
        <v>710</v>
      </c>
      <c r="G310" s="375" t="s">
        <v>5</v>
      </c>
      <c r="H310" s="375" t="s">
        <v>6</v>
      </c>
      <c r="I310" s="426">
        <v>0</v>
      </c>
      <c r="J310" s="375" t="s">
        <v>97</v>
      </c>
      <c r="K310" s="375" t="s">
        <v>1317</v>
      </c>
      <c r="L310" s="375" t="s">
        <v>167</v>
      </c>
      <c r="M310" s="375"/>
      <c r="N310" s="375" t="s">
        <v>291</v>
      </c>
    </row>
    <row r="311" spans="1:14" x14ac:dyDescent="0.15">
      <c r="A311" s="375"/>
      <c r="B311" s="375"/>
      <c r="C311" s="375"/>
      <c r="D311" s="375"/>
      <c r="E311" s="375"/>
      <c r="F311" s="375"/>
      <c r="G311" s="375"/>
      <c r="H311" s="375"/>
      <c r="I311" s="426"/>
      <c r="J311" s="375"/>
      <c r="K311" s="375"/>
      <c r="L311" s="375"/>
      <c r="M311" s="375"/>
      <c r="N311" s="375"/>
    </row>
    <row r="312" spans="1:14" x14ac:dyDescent="0.15">
      <c r="A312" s="375"/>
      <c r="B312" s="375"/>
      <c r="C312" s="375"/>
      <c r="D312" s="375"/>
      <c r="E312" s="375"/>
      <c r="F312" s="375"/>
      <c r="G312" s="375"/>
      <c r="H312" s="375"/>
      <c r="I312" s="426"/>
      <c r="J312" s="375"/>
      <c r="K312" s="375"/>
      <c r="L312" s="375"/>
      <c r="M312" s="375"/>
      <c r="N312" s="375"/>
    </row>
    <row r="313" spans="1:14" x14ac:dyDescent="0.15">
      <c r="A313" s="375"/>
      <c r="B313" s="375"/>
      <c r="C313" s="375"/>
      <c r="D313" s="375"/>
      <c r="E313" s="375"/>
      <c r="F313" s="375"/>
      <c r="G313" s="375"/>
      <c r="H313" s="375"/>
      <c r="I313" s="426"/>
      <c r="J313" s="375"/>
      <c r="K313" s="375"/>
      <c r="L313" s="375"/>
      <c r="M313" s="375"/>
      <c r="N313" s="375"/>
    </row>
    <row r="314" spans="1:14" x14ac:dyDescent="0.15">
      <c r="A314" s="375"/>
      <c r="B314" s="375"/>
      <c r="C314" s="375"/>
      <c r="D314" s="375"/>
      <c r="E314" s="375"/>
      <c r="F314" s="375"/>
      <c r="G314" s="375"/>
      <c r="H314" s="375"/>
      <c r="I314" s="426"/>
      <c r="J314" s="375"/>
      <c r="K314" s="375"/>
      <c r="L314" s="375"/>
      <c r="M314" s="375"/>
      <c r="N314" s="375"/>
    </row>
    <row r="315" spans="1:14" x14ac:dyDescent="0.15">
      <c r="A315" s="375"/>
      <c r="B315" s="375"/>
      <c r="C315" s="375"/>
      <c r="D315" s="375"/>
      <c r="E315" s="375"/>
      <c r="F315" s="375"/>
      <c r="G315" s="375"/>
      <c r="H315" s="375"/>
      <c r="I315" s="426"/>
      <c r="J315" s="375"/>
      <c r="K315" s="375"/>
      <c r="L315" s="375"/>
      <c r="M315" s="375"/>
      <c r="N315" s="375"/>
    </row>
    <row r="316" spans="1:14" x14ac:dyDescent="0.15">
      <c r="A316" s="375"/>
      <c r="B316" s="375"/>
      <c r="C316" s="375"/>
      <c r="D316" s="375"/>
      <c r="E316" s="375"/>
      <c r="F316" s="375"/>
      <c r="G316" s="375"/>
      <c r="H316" s="375"/>
      <c r="I316" s="426"/>
      <c r="J316" s="375"/>
      <c r="K316" s="375"/>
      <c r="L316" s="375"/>
      <c r="M316" s="375"/>
      <c r="N316" s="375"/>
    </row>
    <row r="317" spans="1:14" x14ac:dyDescent="0.15">
      <c r="A317" s="375"/>
      <c r="B317" s="375"/>
      <c r="C317" s="375"/>
      <c r="D317" s="375"/>
      <c r="E317" s="375"/>
      <c r="F317" s="375"/>
      <c r="G317" s="375"/>
      <c r="H317" s="375"/>
      <c r="I317" s="426"/>
      <c r="J317" s="375"/>
      <c r="K317" s="375"/>
      <c r="L317" s="375"/>
      <c r="M317" s="375"/>
      <c r="N317" s="375"/>
    </row>
    <row r="318" spans="1:14" x14ac:dyDescent="0.15">
      <c r="A318" s="375"/>
      <c r="B318" s="375"/>
      <c r="C318" s="375"/>
      <c r="D318" s="375"/>
      <c r="E318" s="375"/>
      <c r="F318" s="375"/>
      <c r="G318" s="375"/>
      <c r="H318" s="375"/>
      <c r="I318" s="426"/>
      <c r="J318" s="375"/>
      <c r="K318" s="375"/>
      <c r="L318" s="375"/>
      <c r="M318" s="375"/>
      <c r="N318" s="375"/>
    </row>
    <row r="319" spans="1:14" ht="68.25" customHeight="1" thickBot="1" x14ac:dyDescent="0.2">
      <c r="A319" s="375"/>
      <c r="B319" s="375"/>
      <c r="C319" s="375"/>
      <c r="D319" s="375"/>
      <c r="E319" s="375"/>
      <c r="F319" s="375"/>
      <c r="G319" s="375"/>
      <c r="H319" s="375"/>
      <c r="I319" s="427"/>
      <c r="J319" s="375"/>
      <c r="K319" s="375"/>
      <c r="L319" s="375"/>
      <c r="M319" s="375"/>
      <c r="N319" s="375"/>
    </row>
    <row r="320" spans="1:14" ht="26.25" customHeight="1" thickBot="1" x14ac:dyDescent="0.2">
      <c r="D320" s="70"/>
      <c r="E320" s="168"/>
      <c r="F320" s="70"/>
      <c r="G320" s="70"/>
      <c r="H320" s="170"/>
      <c r="I320" s="171">
        <f>SUM(I304:I319)</f>
        <v>0</v>
      </c>
      <c r="J320" s="70"/>
      <c r="K320" s="172"/>
      <c r="L320" s="70"/>
      <c r="M320" s="70"/>
      <c r="N320" s="70"/>
    </row>
    <row r="321" spans="1:14" ht="33" customHeight="1" x14ac:dyDescent="0.15">
      <c r="A321" s="97"/>
      <c r="B321" s="97"/>
      <c r="C321" s="97"/>
      <c r="D321" s="374" t="s">
        <v>150</v>
      </c>
      <c r="E321" s="374"/>
      <c r="F321" s="374"/>
      <c r="G321" s="374"/>
      <c r="H321" s="374"/>
      <c r="I321" s="374"/>
      <c r="J321" s="374"/>
      <c r="K321" s="195" t="s">
        <v>691</v>
      </c>
      <c r="L321" s="369" t="s">
        <v>165</v>
      </c>
      <c r="M321" s="369"/>
      <c r="N321" s="195" t="s">
        <v>163</v>
      </c>
    </row>
    <row r="322" spans="1:14" ht="33.75" x14ac:dyDescent="0.15">
      <c r="A322" s="47" t="s">
        <v>292</v>
      </c>
      <c r="B322" s="56" t="s">
        <v>676</v>
      </c>
      <c r="C322" s="56" t="s">
        <v>677</v>
      </c>
      <c r="D322" s="47" t="s">
        <v>12</v>
      </c>
      <c r="E322" s="196" t="s">
        <v>8</v>
      </c>
      <c r="F322" s="196" t="s">
        <v>11</v>
      </c>
      <c r="G322" s="196" t="s">
        <v>7</v>
      </c>
      <c r="H322" s="196" t="s">
        <v>13</v>
      </c>
      <c r="I322" s="50" t="s">
        <v>9</v>
      </c>
      <c r="J322" s="196" t="s">
        <v>10</v>
      </c>
      <c r="K322" s="195" t="s">
        <v>692</v>
      </c>
      <c r="L322" s="385" t="s">
        <v>162</v>
      </c>
      <c r="M322" s="385"/>
      <c r="N322" s="195" t="s">
        <v>164</v>
      </c>
    </row>
    <row r="323" spans="1:14" ht="101.25" x14ac:dyDescent="0.15">
      <c r="A323" s="197">
        <v>1</v>
      </c>
      <c r="B323" s="182" t="s">
        <v>41</v>
      </c>
      <c r="C323" s="182" t="s">
        <v>720</v>
      </c>
      <c r="D323" s="186" t="s">
        <v>721</v>
      </c>
      <c r="E323" s="186" t="s">
        <v>722</v>
      </c>
      <c r="F323" s="186" t="s">
        <v>711</v>
      </c>
      <c r="G323" s="186" t="s">
        <v>712</v>
      </c>
      <c r="H323" s="1" t="s">
        <v>713</v>
      </c>
      <c r="I323" s="173">
        <v>0</v>
      </c>
      <c r="J323" s="186" t="s">
        <v>723</v>
      </c>
      <c r="K323" s="178" t="s">
        <v>293</v>
      </c>
      <c r="L323" s="435" t="s">
        <v>167</v>
      </c>
      <c r="M323" s="436"/>
      <c r="N323" s="178" t="s">
        <v>294</v>
      </c>
    </row>
    <row r="324" spans="1:14" ht="135" x14ac:dyDescent="0.15">
      <c r="A324" s="197">
        <v>2</v>
      </c>
      <c r="B324" s="182" t="s">
        <v>98</v>
      </c>
      <c r="C324" s="182" t="s">
        <v>724</v>
      </c>
      <c r="D324" s="182" t="s">
        <v>725</v>
      </c>
      <c r="E324" s="182" t="s">
        <v>714</v>
      </c>
      <c r="F324" s="182" t="s">
        <v>715</v>
      </c>
      <c r="G324" s="182" t="s">
        <v>712</v>
      </c>
      <c r="H324" s="9" t="s">
        <v>713</v>
      </c>
      <c r="I324" s="27">
        <v>0</v>
      </c>
      <c r="J324" s="182" t="s">
        <v>1318</v>
      </c>
      <c r="K324" s="182" t="s">
        <v>295</v>
      </c>
      <c r="L324" s="334" t="s">
        <v>167</v>
      </c>
      <c r="M324" s="334"/>
      <c r="N324" s="182" t="s">
        <v>296</v>
      </c>
    </row>
    <row r="325" spans="1:14" ht="144" customHeight="1" x14ac:dyDescent="0.15">
      <c r="A325" s="197">
        <v>3</v>
      </c>
      <c r="B325" s="182" t="s">
        <v>98</v>
      </c>
      <c r="C325" s="182" t="s">
        <v>724</v>
      </c>
      <c r="D325" s="187" t="s">
        <v>726</v>
      </c>
      <c r="E325" s="187" t="s">
        <v>727</v>
      </c>
      <c r="F325" s="187" t="s">
        <v>1319</v>
      </c>
      <c r="G325" s="187" t="s">
        <v>712</v>
      </c>
      <c r="H325" s="187" t="s">
        <v>716</v>
      </c>
      <c r="I325" s="26">
        <v>0</v>
      </c>
      <c r="J325" s="187" t="s">
        <v>728</v>
      </c>
      <c r="K325" s="179" t="s">
        <v>297</v>
      </c>
      <c r="L325" s="435" t="s">
        <v>167</v>
      </c>
      <c r="M325" s="436"/>
      <c r="N325" s="179" t="s">
        <v>298</v>
      </c>
    </row>
    <row r="326" spans="1:14" ht="90" x14ac:dyDescent="0.15">
      <c r="A326" s="184">
        <v>4</v>
      </c>
      <c r="B326" s="185" t="s">
        <v>41</v>
      </c>
      <c r="C326" s="185" t="s">
        <v>1320</v>
      </c>
      <c r="D326" s="185" t="s">
        <v>729</v>
      </c>
      <c r="E326" s="185" t="s">
        <v>730</v>
      </c>
      <c r="F326" s="185" t="s">
        <v>1321</v>
      </c>
      <c r="G326" s="185" t="s">
        <v>712</v>
      </c>
      <c r="H326" s="185" t="s">
        <v>713</v>
      </c>
      <c r="I326" s="28">
        <v>0</v>
      </c>
      <c r="J326" s="185" t="s">
        <v>731</v>
      </c>
      <c r="K326" s="22" t="s">
        <v>299</v>
      </c>
      <c r="L326" s="332" t="s">
        <v>167</v>
      </c>
      <c r="M326" s="437"/>
      <c r="N326" s="22" t="s">
        <v>300</v>
      </c>
    </row>
    <row r="327" spans="1:14" ht="78.75" x14ac:dyDescent="0.15">
      <c r="A327" s="197">
        <v>5</v>
      </c>
      <c r="B327" s="182" t="s">
        <v>41</v>
      </c>
      <c r="C327" s="182" t="s">
        <v>1320</v>
      </c>
      <c r="D327" s="182" t="s">
        <v>717</v>
      </c>
      <c r="E327" s="182" t="s">
        <v>1322</v>
      </c>
      <c r="F327" s="182" t="s">
        <v>718</v>
      </c>
      <c r="G327" s="182" t="s">
        <v>719</v>
      </c>
      <c r="H327" s="182" t="s">
        <v>716</v>
      </c>
      <c r="I327" s="27">
        <v>0</v>
      </c>
      <c r="J327" s="182" t="s">
        <v>732</v>
      </c>
      <c r="K327" s="182" t="s">
        <v>356</v>
      </c>
      <c r="L327" s="334" t="s">
        <v>167</v>
      </c>
      <c r="M327" s="334"/>
      <c r="N327" s="182" t="s">
        <v>301</v>
      </c>
    </row>
    <row r="328" spans="1:14" ht="21.75" customHeight="1" thickBot="1" x14ac:dyDescent="0.2">
      <c r="D328" s="70"/>
      <c r="E328" s="70"/>
      <c r="F328" s="70"/>
      <c r="G328" s="70"/>
      <c r="H328" s="168"/>
      <c r="I328" s="169">
        <f>SUM(I323:I327)</f>
        <v>0</v>
      </c>
      <c r="J328" s="70"/>
      <c r="K328" s="70"/>
      <c r="L328" s="136"/>
      <c r="M328" s="136"/>
      <c r="N328" s="70"/>
    </row>
    <row r="329" spans="1:14" ht="29.25" customHeight="1" x14ac:dyDescent="0.15">
      <c r="A329" s="97"/>
      <c r="B329" s="97"/>
      <c r="C329" s="97"/>
      <c r="D329" s="374" t="s">
        <v>119</v>
      </c>
      <c r="E329" s="374"/>
      <c r="F329" s="374"/>
      <c r="G329" s="374"/>
      <c r="H329" s="374"/>
      <c r="I329" s="374"/>
      <c r="J329" s="374"/>
      <c r="K329" s="195" t="s">
        <v>691</v>
      </c>
      <c r="L329" s="369" t="s">
        <v>165</v>
      </c>
      <c r="M329" s="369"/>
      <c r="N329" s="195" t="s">
        <v>163</v>
      </c>
    </row>
    <row r="330" spans="1:14" ht="33.75" x14ac:dyDescent="0.15">
      <c r="A330" s="47" t="s">
        <v>292</v>
      </c>
      <c r="B330" s="56" t="s">
        <v>676</v>
      </c>
      <c r="C330" s="56" t="s">
        <v>677</v>
      </c>
      <c r="D330" s="47" t="s">
        <v>12</v>
      </c>
      <c r="E330" s="196" t="s">
        <v>8</v>
      </c>
      <c r="F330" s="196" t="s">
        <v>11</v>
      </c>
      <c r="G330" s="196" t="s">
        <v>7</v>
      </c>
      <c r="H330" s="196" t="s">
        <v>13</v>
      </c>
      <c r="I330" s="50" t="s">
        <v>9</v>
      </c>
      <c r="J330" s="196" t="s">
        <v>10</v>
      </c>
      <c r="K330" s="195" t="s">
        <v>692</v>
      </c>
      <c r="L330" s="385" t="s">
        <v>162</v>
      </c>
      <c r="M330" s="385"/>
      <c r="N330" s="195" t="s">
        <v>164</v>
      </c>
    </row>
    <row r="331" spans="1:14" s="11" customFormat="1" ht="78.75" x14ac:dyDescent="0.15">
      <c r="A331" s="42"/>
      <c r="B331" s="330" t="s">
        <v>44</v>
      </c>
      <c r="C331" s="428" t="s">
        <v>1323</v>
      </c>
      <c r="D331" s="182" t="s">
        <v>99</v>
      </c>
      <c r="E331" s="182" t="s">
        <v>100</v>
      </c>
      <c r="F331" s="182" t="s">
        <v>1324</v>
      </c>
      <c r="G331" s="182" t="s">
        <v>5</v>
      </c>
      <c r="H331" s="9" t="s">
        <v>122</v>
      </c>
      <c r="I331" s="27">
        <v>0</v>
      </c>
      <c r="J331" s="205" t="s">
        <v>123</v>
      </c>
      <c r="K331" s="182" t="s">
        <v>194</v>
      </c>
      <c r="L331" s="431" t="s">
        <v>166</v>
      </c>
      <c r="M331" s="431"/>
      <c r="N331" s="183" t="s">
        <v>196</v>
      </c>
    </row>
    <row r="332" spans="1:14" s="11" customFormat="1" ht="78.75" x14ac:dyDescent="0.15">
      <c r="A332" s="42"/>
      <c r="B332" s="331"/>
      <c r="C332" s="429"/>
      <c r="D332" s="182" t="s">
        <v>101</v>
      </c>
      <c r="E332" s="182" t="s">
        <v>102</v>
      </c>
      <c r="F332" s="182" t="s">
        <v>1325</v>
      </c>
      <c r="G332" s="182" t="s">
        <v>120</v>
      </c>
      <c r="H332" s="9" t="s">
        <v>122</v>
      </c>
      <c r="I332" s="27">
        <v>0</v>
      </c>
      <c r="J332" s="205" t="s">
        <v>124</v>
      </c>
      <c r="K332" s="205" t="s">
        <v>234</v>
      </c>
      <c r="L332" s="432" t="s">
        <v>166</v>
      </c>
      <c r="M332" s="432"/>
      <c r="N332" s="183" t="s">
        <v>235</v>
      </c>
    </row>
    <row r="333" spans="1:14" s="11" customFormat="1" ht="101.25" x14ac:dyDescent="0.15">
      <c r="A333" s="42"/>
      <c r="B333" s="331"/>
      <c r="C333" s="429"/>
      <c r="D333" s="182" t="s">
        <v>103</v>
      </c>
      <c r="E333" s="182" t="s">
        <v>195</v>
      </c>
      <c r="F333" s="182" t="s">
        <v>1326</v>
      </c>
      <c r="G333" s="182" t="s">
        <v>121</v>
      </c>
      <c r="H333" s="9" t="s">
        <v>122</v>
      </c>
      <c r="I333" s="27">
        <v>0</v>
      </c>
      <c r="J333" s="205" t="s">
        <v>125</v>
      </c>
      <c r="K333" s="209" t="s">
        <v>250</v>
      </c>
      <c r="L333" s="433" t="s">
        <v>166</v>
      </c>
      <c r="M333" s="434"/>
      <c r="N333" s="183" t="s">
        <v>197</v>
      </c>
    </row>
    <row r="334" spans="1:14" s="11" customFormat="1" ht="213.75" x14ac:dyDescent="0.15">
      <c r="A334" s="42"/>
      <c r="B334" s="331"/>
      <c r="C334" s="429"/>
      <c r="D334" s="182" t="s">
        <v>104</v>
      </c>
      <c r="E334" s="182" t="s">
        <v>105</v>
      </c>
      <c r="F334" s="182" t="s">
        <v>1327</v>
      </c>
      <c r="G334" s="182" t="s">
        <v>5</v>
      </c>
      <c r="H334" s="9" t="s">
        <v>122</v>
      </c>
      <c r="I334" s="27">
        <v>0</v>
      </c>
      <c r="J334" s="205" t="s">
        <v>126</v>
      </c>
      <c r="K334" s="182" t="s">
        <v>160</v>
      </c>
      <c r="L334" s="432" t="s">
        <v>166</v>
      </c>
      <c r="M334" s="432"/>
      <c r="N334" s="183" t="s">
        <v>236</v>
      </c>
    </row>
    <row r="335" spans="1:14" s="11" customFormat="1" ht="56.25" x14ac:dyDescent="0.15">
      <c r="A335" s="42"/>
      <c r="B335" s="331"/>
      <c r="C335" s="429"/>
      <c r="D335" s="182" t="s">
        <v>106</v>
      </c>
      <c r="E335" s="182" t="s">
        <v>107</v>
      </c>
      <c r="F335" s="182" t="s">
        <v>1328</v>
      </c>
      <c r="G335" s="182" t="s">
        <v>5</v>
      </c>
      <c r="H335" s="9" t="s">
        <v>122</v>
      </c>
      <c r="I335" s="27">
        <v>0</v>
      </c>
      <c r="J335" s="205" t="s">
        <v>127</v>
      </c>
      <c r="K335" s="182" t="s">
        <v>160</v>
      </c>
      <c r="L335" s="431" t="s">
        <v>167</v>
      </c>
      <c r="M335" s="431"/>
      <c r="N335" s="183" t="s">
        <v>237</v>
      </c>
    </row>
    <row r="336" spans="1:14" s="11" customFormat="1" ht="67.5" x14ac:dyDescent="0.15">
      <c r="A336" s="42"/>
      <c r="B336" s="331"/>
      <c r="C336" s="429"/>
      <c r="D336" s="182" t="s">
        <v>108</v>
      </c>
      <c r="E336" s="182" t="s">
        <v>109</v>
      </c>
      <c r="F336" s="182" t="s">
        <v>1329</v>
      </c>
      <c r="G336" s="182" t="s">
        <v>5</v>
      </c>
      <c r="H336" s="9" t="s">
        <v>122</v>
      </c>
      <c r="I336" s="27">
        <v>0</v>
      </c>
      <c r="J336" s="205" t="s">
        <v>128</v>
      </c>
      <c r="K336" s="182" t="s">
        <v>198</v>
      </c>
      <c r="L336" s="432" t="s">
        <v>167</v>
      </c>
      <c r="M336" s="432"/>
      <c r="N336" s="183" t="s">
        <v>238</v>
      </c>
    </row>
    <row r="337" spans="1:14" s="11" customFormat="1" ht="112.5" x14ac:dyDescent="0.15">
      <c r="A337" s="42"/>
      <c r="B337" s="331"/>
      <c r="C337" s="429"/>
      <c r="D337" s="182" t="s">
        <v>110</v>
      </c>
      <c r="E337" s="182" t="s">
        <v>111</v>
      </c>
      <c r="F337" s="182" t="s">
        <v>1330</v>
      </c>
      <c r="G337" s="182" t="s">
        <v>5</v>
      </c>
      <c r="H337" s="9" t="s">
        <v>122</v>
      </c>
      <c r="I337" s="27">
        <v>0</v>
      </c>
      <c r="J337" s="205" t="s">
        <v>129</v>
      </c>
      <c r="K337" s="182" t="s">
        <v>160</v>
      </c>
      <c r="L337" s="375" t="s">
        <v>167</v>
      </c>
      <c r="M337" s="375"/>
      <c r="N337" s="188" t="s">
        <v>244</v>
      </c>
    </row>
    <row r="338" spans="1:14" s="11" customFormat="1" ht="101.25" x14ac:dyDescent="0.15">
      <c r="A338" s="42"/>
      <c r="B338" s="331"/>
      <c r="C338" s="429"/>
      <c r="D338" s="182" t="s">
        <v>112</v>
      </c>
      <c r="E338" s="182" t="s">
        <v>215</v>
      </c>
      <c r="F338" s="182" t="s">
        <v>1331</v>
      </c>
      <c r="G338" s="182" t="s">
        <v>5</v>
      </c>
      <c r="H338" s="9" t="s">
        <v>122</v>
      </c>
      <c r="I338" s="27">
        <v>0</v>
      </c>
      <c r="J338" s="205" t="s">
        <v>130</v>
      </c>
      <c r="K338" s="182" t="s">
        <v>160</v>
      </c>
      <c r="L338" s="375" t="s">
        <v>167</v>
      </c>
      <c r="M338" s="375"/>
      <c r="N338" s="188" t="s">
        <v>244</v>
      </c>
    </row>
    <row r="339" spans="1:14" s="11" customFormat="1" ht="78.75" x14ac:dyDescent="0.15">
      <c r="A339" s="42"/>
      <c r="B339" s="331"/>
      <c r="C339" s="429"/>
      <c r="D339" s="182" t="s">
        <v>113</v>
      </c>
      <c r="E339" s="182" t="s">
        <v>114</v>
      </c>
      <c r="F339" s="182" t="s">
        <v>1332</v>
      </c>
      <c r="G339" s="182" t="s">
        <v>5</v>
      </c>
      <c r="H339" s="9" t="s">
        <v>122</v>
      </c>
      <c r="I339" s="27">
        <v>0</v>
      </c>
      <c r="J339" s="205" t="s">
        <v>131</v>
      </c>
      <c r="K339" s="182" t="s">
        <v>239</v>
      </c>
      <c r="L339" s="431" t="s">
        <v>167</v>
      </c>
      <c r="M339" s="431"/>
      <c r="N339" s="161" t="s">
        <v>249</v>
      </c>
    </row>
    <row r="340" spans="1:14" s="11" customFormat="1" ht="90" x14ac:dyDescent="0.15">
      <c r="A340" s="42"/>
      <c r="B340" s="331"/>
      <c r="C340" s="429"/>
      <c r="D340" s="182" t="s">
        <v>115</v>
      </c>
      <c r="E340" s="182" t="s">
        <v>116</v>
      </c>
      <c r="F340" s="182" t="s">
        <v>1333</v>
      </c>
      <c r="G340" s="182" t="s">
        <v>5</v>
      </c>
      <c r="H340" s="9" t="s">
        <v>122</v>
      </c>
      <c r="I340" s="27">
        <v>0</v>
      </c>
      <c r="J340" s="205" t="s">
        <v>132</v>
      </c>
      <c r="K340" s="182" t="s">
        <v>155</v>
      </c>
      <c r="L340" s="431" t="s">
        <v>166</v>
      </c>
      <c r="M340" s="431"/>
      <c r="N340" s="183" t="s">
        <v>201</v>
      </c>
    </row>
    <row r="341" spans="1:14" s="11" customFormat="1" ht="78.75" x14ac:dyDescent="0.15">
      <c r="A341" s="42"/>
      <c r="B341" s="339"/>
      <c r="C341" s="430"/>
      <c r="D341" s="182" t="s">
        <v>117</v>
      </c>
      <c r="E341" s="182" t="s">
        <v>118</v>
      </c>
      <c r="F341" s="182" t="s">
        <v>1334</v>
      </c>
      <c r="G341" s="182" t="s">
        <v>5</v>
      </c>
      <c r="H341" s="9" t="s">
        <v>122</v>
      </c>
      <c r="I341" s="27">
        <v>0</v>
      </c>
      <c r="J341" s="182" t="s">
        <v>133</v>
      </c>
      <c r="K341" s="182" t="s">
        <v>155</v>
      </c>
      <c r="L341" s="428" t="s">
        <v>167</v>
      </c>
      <c r="M341" s="428"/>
      <c r="N341" s="191" t="s">
        <v>216</v>
      </c>
    </row>
    <row r="342" spans="1:14" s="11" customFormat="1" x14ac:dyDescent="0.15">
      <c r="A342" s="42"/>
      <c r="B342" s="177"/>
      <c r="C342" s="90"/>
      <c r="D342" s="182"/>
      <c r="E342" s="182"/>
      <c r="F342" s="182"/>
      <c r="G342" s="182"/>
      <c r="H342" s="9"/>
      <c r="I342" s="91">
        <f>SUM(I331:I341)</f>
        <v>0</v>
      </c>
      <c r="J342" s="182"/>
      <c r="K342" s="182"/>
      <c r="L342" s="191"/>
      <c r="M342" s="191"/>
      <c r="N342" s="191"/>
    </row>
    <row r="343" spans="1:14" ht="29.25" customHeight="1" x14ac:dyDescent="0.15">
      <c r="A343" s="97"/>
      <c r="B343" s="97"/>
      <c r="C343" s="97"/>
      <c r="D343" s="374" t="s">
        <v>535</v>
      </c>
      <c r="E343" s="374"/>
      <c r="F343" s="374"/>
      <c r="G343" s="374"/>
      <c r="H343" s="374"/>
      <c r="I343" s="387"/>
      <c r="J343" s="374"/>
      <c r="K343" s="195" t="s">
        <v>691</v>
      </c>
      <c r="L343" s="369" t="s">
        <v>165</v>
      </c>
      <c r="M343" s="369"/>
      <c r="N343" s="195" t="s">
        <v>163</v>
      </c>
    </row>
    <row r="344" spans="1:14" ht="33.75" x14ac:dyDescent="0.15">
      <c r="A344" s="47" t="s">
        <v>292</v>
      </c>
      <c r="B344" s="56" t="s">
        <v>676</v>
      </c>
      <c r="C344" s="56" t="s">
        <v>677</v>
      </c>
      <c r="D344" s="47" t="s">
        <v>12</v>
      </c>
      <c r="E344" s="196" t="s">
        <v>8</v>
      </c>
      <c r="F344" s="196" t="s">
        <v>11</v>
      </c>
      <c r="G344" s="196" t="s">
        <v>7</v>
      </c>
      <c r="H344" s="196" t="s">
        <v>13</v>
      </c>
      <c r="I344" s="50" t="s">
        <v>9</v>
      </c>
      <c r="J344" s="196" t="s">
        <v>10</v>
      </c>
      <c r="K344" s="195" t="s">
        <v>692</v>
      </c>
      <c r="L344" s="385" t="s">
        <v>162</v>
      </c>
      <c r="M344" s="385"/>
      <c r="N344" s="195" t="s">
        <v>164</v>
      </c>
    </row>
    <row r="345" spans="1:14" s="15" customFormat="1" ht="108.75" customHeight="1" x14ac:dyDescent="0.15">
      <c r="A345" s="439">
        <v>1</v>
      </c>
      <c r="B345" s="375" t="s">
        <v>41</v>
      </c>
      <c r="C345" s="375" t="s">
        <v>689</v>
      </c>
      <c r="D345" s="375" t="s">
        <v>411</v>
      </c>
      <c r="E345" s="182" t="s">
        <v>412</v>
      </c>
      <c r="F345" s="182" t="s">
        <v>745</v>
      </c>
      <c r="G345" s="182" t="s">
        <v>43</v>
      </c>
      <c r="H345" s="182" t="s">
        <v>415</v>
      </c>
      <c r="I345" s="198">
        <v>0</v>
      </c>
      <c r="J345" s="375" t="s">
        <v>744</v>
      </c>
      <c r="K345" s="375" t="s">
        <v>1335</v>
      </c>
      <c r="L345" s="375" t="s">
        <v>171</v>
      </c>
      <c r="M345" s="375"/>
      <c r="N345" s="375" t="s">
        <v>416</v>
      </c>
    </row>
    <row r="346" spans="1:14" s="15" customFormat="1" ht="108.75" customHeight="1" x14ac:dyDescent="0.15">
      <c r="A346" s="440"/>
      <c r="B346" s="375"/>
      <c r="C346" s="375"/>
      <c r="D346" s="375"/>
      <c r="E346" s="182" t="s">
        <v>413</v>
      </c>
      <c r="F346" s="182" t="s">
        <v>745</v>
      </c>
      <c r="G346" s="182" t="s">
        <v>43</v>
      </c>
      <c r="H346" s="182" t="s">
        <v>415</v>
      </c>
      <c r="I346" s="198">
        <v>0</v>
      </c>
      <c r="J346" s="375"/>
      <c r="K346" s="375"/>
      <c r="L346" s="375"/>
      <c r="M346" s="375"/>
      <c r="N346" s="375"/>
    </row>
    <row r="347" spans="1:14" s="15" customFormat="1" ht="108.75" customHeight="1" x14ac:dyDescent="0.15">
      <c r="A347" s="386"/>
      <c r="B347" s="375"/>
      <c r="C347" s="375"/>
      <c r="D347" s="375"/>
      <c r="E347" s="182" t="s">
        <v>414</v>
      </c>
      <c r="F347" s="182" t="s">
        <v>745</v>
      </c>
      <c r="G347" s="182" t="s">
        <v>43</v>
      </c>
      <c r="H347" s="182" t="s">
        <v>415</v>
      </c>
      <c r="I347" s="198">
        <v>0</v>
      </c>
      <c r="J347" s="375"/>
      <c r="K347" s="375"/>
      <c r="L347" s="375"/>
      <c r="M347" s="375"/>
      <c r="N347" s="375"/>
    </row>
    <row r="348" spans="1:14" s="15" customFormat="1" ht="29.25" customHeight="1" x14ac:dyDescent="0.15">
      <c r="A348" s="3"/>
      <c r="B348" s="3"/>
      <c r="C348" s="3"/>
      <c r="D348" s="70"/>
      <c r="E348" s="70"/>
      <c r="F348" s="70"/>
      <c r="G348" s="70"/>
      <c r="H348" s="75"/>
      <c r="I348" s="76">
        <f>+I345+I346+I347</f>
        <v>0</v>
      </c>
      <c r="J348" s="70"/>
      <c r="K348" s="70"/>
      <c r="L348" s="186"/>
      <c r="M348" s="186"/>
      <c r="N348" s="174"/>
    </row>
    <row r="349" spans="1:14" ht="29.25" customHeight="1" x14ac:dyDescent="0.15">
      <c r="A349" s="97"/>
      <c r="B349" s="97"/>
      <c r="C349" s="97"/>
      <c r="D349" s="374" t="s">
        <v>144</v>
      </c>
      <c r="E349" s="374"/>
      <c r="F349" s="374"/>
      <c r="G349" s="374"/>
      <c r="H349" s="374"/>
      <c r="I349" s="374"/>
      <c r="J349" s="374"/>
      <c r="K349" s="195" t="s">
        <v>691</v>
      </c>
      <c r="L349" s="369" t="s">
        <v>165</v>
      </c>
      <c r="M349" s="369"/>
      <c r="N349" s="195" t="s">
        <v>163</v>
      </c>
    </row>
    <row r="350" spans="1:14" ht="33.75" x14ac:dyDescent="0.15">
      <c r="A350" s="97"/>
      <c r="B350" s="56" t="s">
        <v>676</v>
      </c>
      <c r="C350" s="56" t="s">
        <v>677</v>
      </c>
      <c r="D350" s="47" t="s">
        <v>12</v>
      </c>
      <c r="E350" s="196" t="s">
        <v>8</v>
      </c>
      <c r="F350" s="196" t="s">
        <v>11</v>
      </c>
      <c r="G350" s="196" t="s">
        <v>7</v>
      </c>
      <c r="H350" s="196" t="s">
        <v>13</v>
      </c>
      <c r="I350" s="50" t="s">
        <v>9</v>
      </c>
      <c r="J350" s="196" t="s">
        <v>10</v>
      </c>
      <c r="K350" s="195" t="s">
        <v>692</v>
      </c>
      <c r="L350" s="385" t="s">
        <v>162</v>
      </c>
      <c r="M350" s="385"/>
      <c r="N350" s="195" t="s">
        <v>164</v>
      </c>
    </row>
    <row r="351" spans="1:14" ht="123.75" x14ac:dyDescent="0.15">
      <c r="A351" s="52"/>
      <c r="B351" s="330" t="s">
        <v>44</v>
      </c>
      <c r="C351" s="330" t="s">
        <v>689</v>
      </c>
      <c r="D351" s="187" t="s">
        <v>901</v>
      </c>
      <c r="E351" s="187" t="s">
        <v>199</v>
      </c>
      <c r="F351" s="187" t="s">
        <v>1336</v>
      </c>
      <c r="G351" s="187" t="s">
        <v>134</v>
      </c>
      <c r="H351" s="1" t="s">
        <v>122</v>
      </c>
      <c r="I351" s="26">
        <v>0</v>
      </c>
      <c r="J351" s="2" t="s">
        <v>200</v>
      </c>
      <c r="K351" s="187" t="s">
        <v>240</v>
      </c>
      <c r="L351" s="386" t="s">
        <v>167</v>
      </c>
      <c r="M351" s="386"/>
      <c r="N351" s="187" t="s">
        <v>202</v>
      </c>
    </row>
    <row r="352" spans="1:14" ht="111" customHeight="1" x14ac:dyDescent="0.15">
      <c r="A352" s="4"/>
      <c r="B352" s="331"/>
      <c r="C352" s="331"/>
      <c r="D352" s="182" t="s">
        <v>902</v>
      </c>
      <c r="E352" s="182" t="s">
        <v>135</v>
      </c>
      <c r="F352" s="187" t="s">
        <v>903</v>
      </c>
      <c r="G352" s="5" t="s">
        <v>136</v>
      </c>
      <c r="H352" s="6" t="s">
        <v>122</v>
      </c>
      <c r="I352" s="27">
        <v>0</v>
      </c>
      <c r="J352" s="205" t="s">
        <v>137</v>
      </c>
      <c r="K352" s="182" t="s">
        <v>161</v>
      </c>
      <c r="L352" s="334" t="s">
        <v>167</v>
      </c>
      <c r="M352" s="334"/>
      <c r="N352" s="182" t="s">
        <v>241</v>
      </c>
    </row>
    <row r="353" spans="1:14" ht="102.75" customHeight="1" x14ac:dyDescent="0.15">
      <c r="A353" s="4"/>
      <c r="B353" s="331"/>
      <c r="C353" s="331"/>
      <c r="D353" s="182" t="s">
        <v>138</v>
      </c>
      <c r="E353" s="182" t="s">
        <v>139</v>
      </c>
      <c r="F353" s="187" t="s">
        <v>904</v>
      </c>
      <c r="G353" s="182" t="s">
        <v>140</v>
      </c>
      <c r="H353" s="6" t="s">
        <v>122</v>
      </c>
      <c r="I353" s="27">
        <v>0</v>
      </c>
      <c r="J353" s="205" t="s">
        <v>141</v>
      </c>
      <c r="K353" s="182" t="s">
        <v>155</v>
      </c>
      <c r="L353" s="334" t="s">
        <v>169</v>
      </c>
      <c r="M353" s="334"/>
      <c r="N353" s="182" t="s">
        <v>203</v>
      </c>
    </row>
    <row r="354" spans="1:14" ht="96.75" customHeight="1" x14ac:dyDescent="0.15">
      <c r="A354" s="7"/>
      <c r="B354" s="331"/>
      <c r="C354" s="331"/>
      <c r="D354" s="185" t="s">
        <v>242</v>
      </c>
      <c r="E354" s="207" t="s">
        <v>243</v>
      </c>
      <c r="F354" s="187" t="s">
        <v>905</v>
      </c>
      <c r="G354" s="185" t="s">
        <v>5</v>
      </c>
      <c r="H354" s="6"/>
      <c r="I354" s="28">
        <v>0</v>
      </c>
      <c r="J354" s="8" t="s">
        <v>217</v>
      </c>
      <c r="K354" s="182" t="s">
        <v>155</v>
      </c>
      <c r="L354" s="375" t="s">
        <v>169</v>
      </c>
      <c r="M354" s="375"/>
      <c r="N354" s="182" t="s">
        <v>204</v>
      </c>
    </row>
    <row r="355" spans="1:14" ht="77.25" customHeight="1" thickBot="1" x14ac:dyDescent="0.2">
      <c r="A355" s="184"/>
      <c r="B355" s="339"/>
      <c r="C355" s="339"/>
      <c r="D355" s="182" t="s">
        <v>142</v>
      </c>
      <c r="E355" s="182" t="s">
        <v>906</v>
      </c>
      <c r="F355" s="187" t="s">
        <v>907</v>
      </c>
      <c r="G355" s="182" t="s">
        <v>5</v>
      </c>
      <c r="H355" s="9" t="s">
        <v>122</v>
      </c>
      <c r="I355" s="28">
        <v>0</v>
      </c>
      <c r="J355" s="182" t="s">
        <v>143</v>
      </c>
      <c r="K355" s="182" t="s">
        <v>155</v>
      </c>
      <c r="L355" s="379" t="s">
        <v>169</v>
      </c>
      <c r="M355" s="380"/>
      <c r="N355" s="182" t="s">
        <v>209</v>
      </c>
    </row>
    <row r="356" spans="1:14" ht="19.5" customHeight="1" x14ac:dyDescent="0.15">
      <c r="A356" s="41"/>
      <c r="B356" s="41"/>
      <c r="C356" s="41"/>
      <c r="D356" s="39"/>
      <c r="E356" s="39"/>
      <c r="F356" s="39"/>
      <c r="G356" s="39"/>
      <c r="H356" s="40"/>
      <c r="I356" s="51">
        <f>SUM(I351:I355)</f>
        <v>0</v>
      </c>
      <c r="J356" s="39"/>
      <c r="K356" s="12"/>
      <c r="L356" s="8"/>
      <c r="M356" s="53"/>
      <c r="N356" s="8"/>
    </row>
    <row r="357" spans="1:14" s="15" customFormat="1" ht="29.25" customHeight="1" x14ac:dyDescent="0.15">
      <c r="A357" s="97"/>
      <c r="B357" s="97"/>
      <c r="C357" s="97"/>
      <c r="D357" s="374" t="s">
        <v>149</v>
      </c>
      <c r="E357" s="374"/>
      <c r="F357" s="374"/>
      <c r="G357" s="374"/>
      <c r="H357" s="374"/>
      <c r="I357" s="374"/>
      <c r="J357" s="374"/>
      <c r="K357" s="195" t="s">
        <v>691</v>
      </c>
      <c r="L357" s="369" t="s">
        <v>165</v>
      </c>
      <c r="M357" s="369"/>
      <c r="N357" s="195" t="s">
        <v>163</v>
      </c>
    </row>
    <row r="358" spans="1:14" s="15" customFormat="1" ht="36" customHeight="1" x14ac:dyDescent="0.15">
      <c r="A358" s="97"/>
      <c r="B358" s="56" t="s">
        <v>676</v>
      </c>
      <c r="C358" s="56" t="s">
        <v>677</v>
      </c>
      <c r="D358" s="47" t="s">
        <v>12</v>
      </c>
      <c r="E358" s="196" t="s">
        <v>8</v>
      </c>
      <c r="F358" s="196" t="s">
        <v>11</v>
      </c>
      <c r="G358" s="196" t="s">
        <v>7</v>
      </c>
      <c r="H358" s="196" t="s">
        <v>13</v>
      </c>
      <c r="I358" s="50" t="s">
        <v>9</v>
      </c>
      <c r="J358" s="196" t="s">
        <v>10</v>
      </c>
      <c r="K358" s="195" t="s">
        <v>692</v>
      </c>
      <c r="L358" s="385" t="s">
        <v>162</v>
      </c>
      <c r="M358" s="385"/>
      <c r="N358" s="195" t="s">
        <v>164</v>
      </c>
    </row>
    <row r="359" spans="1:14" s="11" customFormat="1" ht="213.75" x14ac:dyDescent="0.15">
      <c r="A359" s="194">
        <v>1</v>
      </c>
      <c r="B359" s="375" t="s">
        <v>44</v>
      </c>
      <c r="C359" s="375" t="s">
        <v>1337</v>
      </c>
      <c r="D359" s="182" t="s">
        <v>1051</v>
      </c>
      <c r="E359" s="182" t="s">
        <v>218</v>
      </c>
      <c r="F359" s="183" t="s">
        <v>1052</v>
      </c>
      <c r="G359" s="182" t="s">
        <v>5</v>
      </c>
      <c r="H359" s="9" t="s">
        <v>122</v>
      </c>
      <c r="I359" s="27">
        <v>0</v>
      </c>
      <c r="J359" s="182" t="s">
        <v>145</v>
      </c>
      <c r="K359" s="183" t="s">
        <v>219</v>
      </c>
      <c r="L359" s="432" t="s">
        <v>167</v>
      </c>
      <c r="M359" s="432"/>
      <c r="N359" s="183" t="s">
        <v>220</v>
      </c>
    </row>
    <row r="360" spans="1:14" s="11" customFormat="1" ht="303.75" x14ac:dyDescent="0.15">
      <c r="A360" s="194">
        <v>2</v>
      </c>
      <c r="B360" s="375"/>
      <c r="C360" s="375"/>
      <c r="D360" s="182" t="s">
        <v>146</v>
      </c>
      <c r="E360" s="182" t="s">
        <v>147</v>
      </c>
      <c r="F360" s="183" t="s">
        <v>1057</v>
      </c>
      <c r="G360" s="182" t="s">
        <v>5</v>
      </c>
      <c r="H360" s="9" t="s">
        <v>122</v>
      </c>
      <c r="I360" s="198">
        <v>0</v>
      </c>
      <c r="J360" s="182" t="s">
        <v>148</v>
      </c>
      <c r="K360" s="183" t="s">
        <v>221</v>
      </c>
      <c r="L360" s="432" t="s">
        <v>166</v>
      </c>
      <c r="M360" s="432"/>
      <c r="N360" s="183" t="s">
        <v>222</v>
      </c>
    </row>
    <row r="361" spans="1:14" s="11" customFormat="1" ht="99.75" customHeight="1" x14ac:dyDescent="0.15">
      <c r="A361" s="194">
        <v>3</v>
      </c>
      <c r="B361" s="375"/>
      <c r="C361" s="375"/>
      <c r="D361" s="182" t="s">
        <v>1053</v>
      </c>
      <c r="E361" s="182" t="s">
        <v>1054</v>
      </c>
      <c r="F361" s="182" t="s">
        <v>1055</v>
      </c>
      <c r="G361" s="182" t="s">
        <v>5</v>
      </c>
      <c r="H361" s="9" t="s">
        <v>122</v>
      </c>
      <c r="I361" s="198">
        <v>0</v>
      </c>
      <c r="J361" s="182" t="s">
        <v>1056</v>
      </c>
      <c r="K361" s="183" t="s">
        <v>1058</v>
      </c>
      <c r="L361" s="432" t="s">
        <v>166</v>
      </c>
      <c r="M361" s="432"/>
      <c r="N361" s="183" t="s">
        <v>220</v>
      </c>
    </row>
    <row r="362" spans="1:14" s="15" customFormat="1" ht="29.25" customHeight="1" x14ac:dyDescent="0.15">
      <c r="D362" s="12"/>
      <c r="E362" s="12"/>
      <c r="F362" s="12"/>
      <c r="G362" s="12"/>
      <c r="H362" s="13"/>
      <c r="I362" s="94">
        <v>0</v>
      </c>
      <c r="J362" s="12"/>
      <c r="K362" s="25"/>
      <c r="L362" s="192"/>
      <c r="M362" s="192"/>
      <c r="N362" s="175"/>
    </row>
    <row r="363" spans="1:14" s="15" customFormat="1" ht="29.25" customHeight="1" x14ac:dyDescent="0.15">
      <c r="A363" s="97"/>
      <c r="B363" s="97"/>
      <c r="C363" s="97"/>
      <c r="D363" s="374" t="s">
        <v>302</v>
      </c>
      <c r="E363" s="374"/>
      <c r="F363" s="374"/>
      <c r="G363" s="374"/>
      <c r="H363" s="374"/>
      <c r="I363" s="374"/>
      <c r="J363" s="374"/>
      <c r="K363" s="195" t="s">
        <v>691</v>
      </c>
      <c r="L363" s="369" t="s">
        <v>165</v>
      </c>
      <c r="M363" s="369"/>
      <c r="N363" s="195" t="s">
        <v>163</v>
      </c>
    </row>
    <row r="364" spans="1:14" s="11" customFormat="1" ht="28.5" customHeight="1" x14ac:dyDescent="0.15">
      <c r="A364" s="195" t="s">
        <v>338</v>
      </c>
      <c r="B364" s="56" t="s">
        <v>676</v>
      </c>
      <c r="C364" s="56" t="s">
        <v>677</v>
      </c>
      <c r="D364" s="47" t="s">
        <v>12</v>
      </c>
      <c r="E364" s="196" t="s">
        <v>8</v>
      </c>
      <c r="F364" s="196" t="s">
        <v>11</v>
      </c>
      <c r="G364" s="196" t="s">
        <v>7</v>
      </c>
      <c r="H364" s="196" t="s">
        <v>13</v>
      </c>
      <c r="I364" s="50" t="s">
        <v>9</v>
      </c>
      <c r="J364" s="196" t="s">
        <v>10</v>
      </c>
      <c r="K364" s="195" t="s">
        <v>692</v>
      </c>
      <c r="L364" s="385" t="s">
        <v>162</v>
      </c>
      <c r="M364" s="385"/>
      <c r="N364" s="195" t="s">
        <v>164</v>
      </c>
    </row>
    <row r="365" spans="1:14" s="11" customFormat="1" ht="124.5" thickBot="1" x14ac:dyDescent="0.2">
      <c r="A365" s="54">
        <v>1</v>
      </c>
      <c r="B365" s="58"/>
      <c r="C365" s="58"/>
      <c r="D365" s="181" t="s">
        <v>303</v>
      </c>
      <c r="E365" s="181" t="s">
        <v>304</v>
      </c>
      <c r="F365" s="181" t="s">
        <v>357</v>
      </c>
      <c r="G365" s="181" t="s">
        <v>1430</v>
      </c>
      <c r="H365" s="43" t="s">
        <v>305</v>
      </c>
      <c r="I365" s="321">
        <v>0</v>
      </c>
      <c r="J365" s="55" t="s">
        <v>306</v>
      </c>
      <c r="K365" s="187" t="s">
        <v>358</v>
      </c>
      <c r="L365" s="339" t="s">
        <v>171</v>
      </c>
      <c r="M365" s="339"/>
      <c r="N365" s="187" t="s">
        <v>332</v>
      </c>
    </row>
    <row r="366" spans="1:14" s="11" customFormat="1" ht="101.25" x14ac:dyDescent="0.15">
      <c r="A366" s="16">
        <v>2</v>
      </c>
      <c r="B366" s="59"/>
      <c r="C366" s="59"/>
      <c r="D366" s="17" t="s">
        <v>359</v>
      </c>
      <c r="E366" s="17" t="s">
        <v>307</v>
      </c>
      <c r="F366" s="214" t="s">
        <v>308</v>
      </c>
      <c r="G366" s="214" t="s">
        <v>1430</v>
      </c>
      <c r="H366" s="44" t="s">
        <v>360</v>
      </c>
      <c r="I366" s="322">
        <v>100000</v>
      </c>
      <c r="J366" s="32" t="s">
        <v>309</v>
      </c>
      <c r="K366" s="182" t="s">
        <v>333</v>
      </c>
      <c r="L366" s="335" t="s">
        <v>167</v>
      </c>
      <c r="M366" s="377"/>
      <c r="N366" s="182" t="s">
        <v>1431</v>
      </c>
    </row>
    <row r="367" spans="1:14" s="11" customFormat="1" ht="90" x14ac:dyDescent="0.15">
      <c r="A367" s="18">
        <v>3</v>
      </c>
      <c r="B367" s="18"/>
      <c r="C367" s="18"/>
      <c r="D367" s="19" t="s">
        <v>310</v>
      </c>
      <c r="E367" s="14" t="s">
        <v>361</v>
      </c>
      <c r="F367" s="14" t="s">
        <v>311</v>
      </c>
      <c r="G367" s="14" t="s">
        <v>1430</v>
      </c>
      <c r="H367" s="33" t="s">
        <v>374</v>
      </c>
      <c r="I367" s="323">
        <f>20000+20000+10000+60000+20000+120000+10000</f>
        <v>260000</v>
      </c>
      <c r="J367" s="31" t="s">
        <v>309</v>
      </c>
      <c r="K367" s="182" t="s">
        <v>334</v>
      </c>
      <c r="L367" s="379" t="s">
        <v>167</v>
      </c>
      <c r="M367" s="380"/>
      <c r="N367" s="182" t="s">
        <v>1431</v>
      </c>
    </row>
    <row r="368" spans="1:14" s="11" customFormat="1" ht="114.75" customHeight="1" x14ac:dyDescent="0.15">
      <c r="A368" s="20">
        <v>4</v>
      </c>
      <c r="B368" s="20"/>
      <c r="C368" s="20"/>
      <c r="D368" s="179" t="s">
        <v>312</v>
      </c>
      <c r="E368" s="179" t="s">
        <v>362</v>
      </c>
      <c r="F368" s="179" t="s">
        <v>363</v>
      </c>
      <c r="G368" s="179" t="s">
        <v>1432</v>
      </c>
      <c r="H368" s="179" t="s">
        <v>6</v>
      </c>
      <c r="I368" s="321">
        <v>0</v>
      </c>
      <c r="J368" s="38" t="s">
        <v>313</v>
      </c>
      <c r="K368" s="197" t="s">
        <v>6</v>
      </c>
      <c r="L368" s="335" t="s">
        <v>6</v>
      </c>
      <c r="M368" s="377"/>
      <c r="N368" s="197" t="s">
        <v>6</v>
      </c>
    </row>
    <row r="369" spans="1:14" s="11" customFormat="1" ht="112.5" customHeight="1" x14ac:dyDescent="0.15">
      <c r="A369" s="21">
        <v>5</v>
      </c>
      <c r="B369" s="21"/>
      <c r="C369" s="21"/>
      <c r="D369" s="22" t="s">
        <v>314</v>
      </c>
      <c r="E369" s="30" t="s">
        <v>364</v>
      </c>
      <c r="F369" s="22" t="s">
        <v>315</v>
      </c>
      <c r="G369" s="22" t="s">
        <v>1433</v>
      </c>
      <c r="H369" s="29" t="s">
        <v>316</v>
      </c>
      <c r="I369" s="324">
        <v>0</v>
      </c>
      <c r="J369" s="34" t="s">
        <v>317</v>
      </c>
      <c r="K369" s="182" t="s">
        <v>335</v>
      </c>
      <c r="L369" s="335" t="s">
        <v>166</v>
      </c>
      <c r="M369" s="377"/>
      <c r="N369" s="182" t="s">
        <v>1431</v>
      </c>
    </row>
    <row r="370" spans="1:14" s="11" customFormat="1" ht="101.25" x14ac:dyDescent="0.15">
      <c r="A370" s="18">
        <v>6</v>
      </c>
      <c r="B370" s="18"/>
      <c r="C370" s="18"/>
      <c r="D370" s="14" t="s">
        <v>318</v>
      </c>
      <c r="E370" s="36" t="s">
        <v>1286</v>
      </c>
      <c r="F370" s="22" t="s">
        <v>319</v>
      </c>
      <c r="G370" s="14" t="s">
        <v>1434</v>
      </c>
      <c r="H370" s="23"/>
      <c r="I370" s="325">
        <v>3000000</v>
      </c>
      <c r="J370" s="31" t="s">
        <v>320</v>
      </c>
      <c r="K370" s="182" t="s">
        <v>333</v>
      </c>
      <c r="L370" s="335" t="s">
        <v>167</v>
      </c>
      <c r="M370" s="377"/>
      <c r="N370" s="182" t="s">
        <v>1435</v>
      </c>
    </row>
    <row r="371" spans="1:14" s="11" customFormat="1" ht="169.5" thickBot="1" x14ac:dyDescent="0.2">
      <c r="A371" s="18">
        <v>7</v>
      </c>
      <c r="B371" s="18"/>
      <c r="C371" s="18"/>
      <c r="D371" s="14" t="s">
        <v>321</v>
      </c>
      <c r="E371" s="35" t="s">
        <v>322</v>
      </c>
      <c r="F371" s="24" t="s">
        <v>337</v>
      </c>
      <c r="G371" s="37" t="s">
        <v>1430</v>
      </c>
      <c r="H371" s="14" t="s">
        <v>365</v>
      </c>
      <c r="I371" s="326">
        <v>0</v>
      </c>
      <c r="J371" s="31" t="s">
        <v>366</v>
      </c>
      <c r="K371" s="197" t="s">
        <v>6</v>
      </c>
      <c r="L371" s="335" t="s">
        <v>6</v>
      </c>
      <c r="M371" s="377"/>
      <c r="N371" s="197" t="s">
        <v>6</v>
      </c>
    </row>
    <row r="372" spans="1:14" s="15" customFormat="1" ht="20.25" customHeight="1" thickBot="1" x14ac:dyDescent="0.2">
      <c r="D372" s="12"/>
      <c r="E372" s="12"/>
      <c r="F372" s="12"/>
      <c r="G372" s="12"/>
      <c r="H372" s="13"/>
      <c r="I372" s="327">
        <f>SUM(I365:I371)</f>
        <v>3360000</v>
      </c>
      <c r="J372" s="12"/>
      <c r="K372" s="25"/>
      <c r="L372" s="25"/>
      <c r="M372" s="25"/>
      <c r="N372" s="25"/>
    </row>
    <row r="373" spans="1:14" s="15" customFormat="1" ht="12" thickBot="1" x14ac:dyDescent="0.2">
      <c r="D373" s="12"/>
      <c r="E373" s="12"/>
      <c r="F373" s="12"/>
      <c r="G373" s="12"/>
      <c r="H373" s="13"/>
      <c r="I373" s="328"/>
      <c r="J373" s="12"/>
      <c r="K373" s="25"/>
      <c r="L373" s="25"/>
      <c r="M373" s="25"/>
      <c r="N373" s="25"/>
    </row>
    <row r="374" spans="1:14" ht="12" thickBot="1" x14ac:dyDescent="0.2">
      <c r="H374" s="176" t="s">
        <v>409</v>
      </c>
      <c r="I374" s="329">
        <f>+I372+I362+I356+I348+I328+I239+I231+I198+I188+I342+I320+I301+I290+I279+I256+I60+I166</f>
        <v>373632331.28999996</v>
      </c>
    </row>
  </sheetData>
  <mergeCells count="462">
    <mergeCell ref="E96:E97"/>
    <mergeCell ref="G96:G97"/>
    <mergeCell ref="L150:M155"/>
    <mergeCell ref="N150:N155"/>
    <mergeCell ref="L156:M156"/>
    <mergeCell ref="L158:M158"/>
    <mergeCell ref="B162:B165"/>
    <mergeCell ref="C162:C165"/>
    <mergeCell ref="D162:D165"/>
    <mergeCell ref="K162:K165"/>
    <mergeCell ref="B158:B161"/>
    <mergeCell ref="C158:C161"/>
    <mergeCell ref="N138:N142"/>
    <mergeCell ref="L137:M137"/>
    <mergeCell ref="L138:M142"/>
    <mergeCell ref="L127:M132"/>
    <mergeCell ref="N127:N132"/>
    <mergeCell ref="L133:M136"/>
    <mergeCell ref="N133:N136"/>
    <mergeCell ref="L119:M123"/>
    <mergeCell ref="N119:N123"/>
    <mergeCell ref="L124:M126"/>
    <mergeCell ref="N124:N126"/>
    <mergeCell ref="K107:K118"/>
    <mergeCell ref="L143:M149"/>
    <mergeCell ref="N143:N149"/>
    <mergeCell ref="A150:A155"/>
    <mergeCell ref="B150:B155"/>
    <mergeCell ref="C150:C155"/>
    <mergeCell ref="D150:D155"/>
    <mergeCell ref="E150:E155"/>
    <mergeCell ref="F150:F155"/>
    <mergeCell ref="G150:G155"/>
    <mergeCell ref="J150:J155"/>
    <mergeCell ref="K150:K155"/>
    <mergeCell ref="A138:A142"/>
    <mergeCell ref="B138:B149"/>
    <mergeCell ref="C138:C149"/>
    <mergeCell ref="D138:D142"/>
    <mergeCell ref="E138:E142"/>
    <mergeCell ref="F138:F142"/>
    <mergeCell ref="G138:G142"/>
    <mergeCell ref="J138:J142"/>
    <mergeCell ref="K138:K142"/>
    <mergeCell ref="A143:A149"/>
    <mergeCell ref="D143:D149"/>
    <mergeCell ref="E143:E149"/>
    <mergeCell ref="F143:F149"/>
    <mergeCell ref="G143:G149"/>
    <mergeCell ref="J143:J149"/>
    <mergeCell ref="K143:K149"/>
    <mergeCell ref="A133:A136"/>
    <mergeCell ref="B133:B136"/>
    <mergeCell ref="C133:C136"/>
    <mergeCell ref="D133:D136"/>
    <mergeCell ref="E133:E136"/>
    <mergeCell ref="F133:F136"/>
    <mergeCell ref="G133:G136"/>
    <mergeCell ref="J133:J136"/>
    <mergeCell ref="K133:K136"/>
    <mergeCell ref="A127:A132"/>
    <mergeCell ref="B127:B132"/>
    <mergeCell ref="C127:C132"/>
    <mergeCell ref="D127:D132"/>
    <mergeCell ref="E127:E132"/>
    <mergeCell ref="F127:F132"/>
    <mergeCell ref="G127:G132"/>
    <mergeCell ref="J127:J132"/>
    <mergeCell ref="K127:K132"/>
    <mergeCell ref="A124:A126"/>
    <mergeCell ref="B124:B126"/>
    <mergeCell ref="C124:C126"/>
    <mergeCell ref="D124:D126"/>
    <mergeCell ref="E124:E126"/>
    <mergeCell ref="F124:F126"/>
    <mergeCell ref="G124:G126"/>
    <mergeCell ref="J124:J126"/>
    <mergeCell ref="K124:K126"/>
    <mergeCell ref="A119:A123"/>
    <mergeCell ref="B119:B123"/>
    <mergeCell ref="C119:C123"/>
    <mergeCell ref="D119:D123"/>
    <mergeCell ref="E119:E123"/>
    <mergeCell ref="F119:F123"/>
    <mergeCell ref="G119:G123"/>
    <mergeCell ref="J119:J123"/>
    <mergeCell ref="K119:K123"/>
    <mergeCell ref="N107:N118"/>
    <mergeCell ref="A113:A114"/>
    <mergeCell ref="E113:E114"/>
    <mergeCell ref="F113:F114"/>
    <mergeCell ref="G113:G114"/>
    <mergeCell ref="A115:A118"/>
    <mergeCell ref="E115:E118"/>
    <mergeCell ref="F115:F118"/>
    <mergeCell ref="G115:G118"/>
    <mergeCell ref="A107:A112"/>
    <mergeCell ref="B107:B118"/>
    <mergeCell ref="C107:C118"/>
    <mergeCell ref="D107:D118"/>
    <mergeCell ref="E107:E112"/>
    <mergeCell ref="F107:F112"/>
    <mergeCell ref="G107:G112"/>
    <mergeCell ref="J107:J118"/>
    <mergeCell ref="L107:M118"/>
    <mergeCell ref="L78:M90"/>
    <mergeCell ref="N78:N90"/>
    <mergeCell ref="E87:E89"/>
    <mergeCell ref="F87:F89"/>
    <mergeCell ref="A91:A95"/>
    <mergeCell ref="B91:B106"/>
    <mergeCell ref="C91:C106"/>
    <mergeCell ref="D91:D106"/>
    <mergeCell ref="E91:E95"/>
    <mergeCell ref="F91:F95"/>
    <mergeCell ref="G91:G95"/>
    <mergeCell ref="J91:J106"/>
    <mergeCell ref="K91:K106"/>
    <mergeCell ref="L91:M106"/>
    <mergeCell ref="N91:N106"/>
    <mergeCell ref="F96:F97"/>
    <mergeCell ref="A99:A102"/>
    <mergeCell ref="E99:E102"/>
    <mergeCell ref="F99:F102"/>
    <mergeCell ref="G99:G102"/>
    <mergeCell ref="A103:A106"/>
    <mergeCell ref="E103:E106"/>
    <mergeCell ref="F103:F106"/>
    <mergeCell ref="G103:G106"/>
    <mergeCell ref="J63:J77"/>
    <mergeCell ref="K63:K77"/>
    <mergeCell ref="A78:A90"/>
    <mergeCell ref="B78:B90"/>
    <mergeCell ref="C78:C90"/>
    <mergeCell ref="D78:D90"/>
    <mergeCell ref="E78:E82"/>
    <mergeCell ref="F78:F82"/>
    <mergeCell ref="G78:G82"/>
    <mergeCell ref="J78:J90"/>
    <mergeCell ref="K78:K90"/>
    <mergeCell ref="G83:G89"/>
    <mergeCell ref="E83:E86"/>
    <mergeCell ref="F83:F86"/>
    <mergeCell ref="A76:A77"/>
    <mergeCell ref="E76:E77"/>
    <mergeCell ref="F76:F77"/>
    <mergeCell ref="G76:G77"/>
    <mergeCell ref="A63:A65"/>
    <mergeCell ref="B63:B77"/>
    <mergeCell ref="C63:C77"/>
    <mergeCell ref="D63:D77"/>
    <mergeCell ref="E63:E65"/>
    <mergeCell ref="F63:F65"/>
    <mergeCell ref="G63:G65"/>
    <mergeCell ref="B359:B361"/>
    <mergeCell ref="C359:C361"/>
    <mergeCell ref="L359:M359"/>
    <mergeCell ref="L360:M360"/>
    <mergeCell ref="L361:M361"/>
    <mergeCell ref="A345:A347"/>
    <mergeCell ref="B351:B355"/>
    <mergeCell ref="C351:C355"/>
    <mergeCell ref="B242:B248"/>
    <mergeCell ref="C242:C248"/>
    <mergeCell ref="L242:M242"/>
    <mergeCell ref="L243:M243"/>
    <mergeCell ref="L244:M244"/>
    <mergeCell ref="L245:M245"/>
    <mergeCell ref="L246:M246"/>
    <mergeCell ref="L247:M247"/>
    <mergeCell ref="L248:M248"/>
    <mergeCell ref="L249:M249"/>
    <mergeCell ref="B250:B255"/>
    <mergeCell ref="C250:C255"/>
    <mergeCell ref="L250:M250"/>
    <mergeCell ref="K251:K253"/>
    <mergeCell ref="L251:M253"/>
    <mergeCell ref="B331:B341"/>
    <mergeCell ref="C331:C341"/>
    <mergeCell ref="L331:M331"/>
    <mergeCell ref="L332:M332"/>
    <mergeCell ref="L333:M333"/>
    <mergeCell ref="L334:M334"/>
    <mergeCell ref="L335:M335"/>
    <mergeCell ref="L336:M336"/>
    <mergeCell ref="L337:M337"/>
    <mergeCell ref="L338:M338"/>
    <mergeCell ref="L339:M339"/>
    <mergeCell ref="L340:M340"/>
    <mergeCell ref="L341:M341"/>
    <mergeCell ref="D329:J329"/>
    <mergeCell ref="L321:M321"/>
    <mergeCell ref="L322:M322"/>
    <mergeCell ref="L327:M327"/>
    <mergeCell ref="B310:B319"/>
    <mergeCell ref="C310:C319"/>
    <mergeCell ref="D310:D319"/>
    <mergeCell ref="E310:E319"/>
    <mergeCell ref="F310:F319"/>
    <mergeCell ref="G310:G319"/>
    <mergeCell ref="H310:H319"/>
    <mergeCell ref="I310:I319"/>
    <mergeCell ref="L329:M329"/>
    <mergeCell ref="L323:M323"/>
    <mergeCell ref="L324:M324"/>
    <mergeCell ref="L325:M325"/>
    <mergeCell ref="L326:M326"/>
    <mergeCell ref="J310:J319"/>
    <mergeCell ref="K310:K319"/>
    <mergeCell ref="L310:M319"/>
    <mergeCell ref="D321:J321"/>
    <mergeCell ref="L190:M190"/>
    <mergeCell ref="L232:M232"/>
    <mergeCell ref="L200:M200"/>
    <mergeCell ref="L299:M299"/>
    <mergeCell ref="B234:B238"/>
    <mergeCell ref="C234:C238"/>
    <mergeCell ref="C270:C278"/>
    <mergeCell ref="D272:D273"/>
    <mergeCell ref="L199:M199"/>
    <mergeCell ref="B223:B225"/>
    <mergeCell ref="C223:C225"/>
    <mergeCell ref="B212:B215"/>
    <mergeCell ref="C212:C215"/>
    <mergeCell ref="B216:B221"/>
    <mergeCell ref="C216:C221"/>
    <mergeCell ref="B191:B197"/>
    <mergeCell ref="K234:K238"/>
    <mergeCell ref="D234:D238"/>
    <mergeCell ref="L225:M225"/>
    <mergeCell ref="L227:M227"/>
    <mergeCell ref="L229:M229"/>
    <mergeCell ref="L215:M215"/>
    <mergeCell ref="L216:M216"/>
    <mergeCell ref="L217:M217"/>
    <mergeCell ref="B186:B187"/>
    <mergeCell ref="C186:C187"/>
    <mergeCell ref="L167:M167"/>
    <mergeCell ref="A167:J167"/>
    <mergeCell ref="L185:M185"/>
    <mergeCell ref="L186:M186"/>
    <mergeCell ref="L187:M187"/>
    <mergeCell ref="L176:M176"/>
    <mergeCell ref="L177:M177"/>
    <mergeCell ref="L181:M181"/>
    <mergeCell ref="L182:M182"/>
    <mergeCell ref="L183:M183"/>
    <mergeCell ref="L184:M184"/>
    <mergeCell ref="L168:M168"/>
    <mergeCell ref="L169:M169"/>
    <mergeCell ref="L170:M170"/>
    <mergeCell ref="L171:M171"/>
    <mergeCell ref="L172:M172"/>
    <mergeCell ref="L173:M173"/>
    <mergeCell ref="L174:M174"/>
    <mergeCell ref="L175:M175"/>
    <mergeCell ref="L178:M178"/>
    <mergeCell ref="L179:M179"/>
    <mergeCell ref="L180:M180"/>
    <mergeCell ref="N345:N347"/>
    <mergeCell ref="L257:M257"/>
    <mergeCell ref="L258:M258"/>
    <mergeCell ref="L240:M240"/>
    <mergeCell ref="L241:M241"/>
    <mergeCell ref="L280:M280"/>
    <mergeCell ref="L281:M281"/>
    <mergeCell ref="L306:M306"/>
    <mergeCell ref="L307:M307"/>
    <mergeCell ref="L308:M308"/>
    <mergeCell ref="L282:M282"/>
    <mergeCell ref="L283:M283"/>
    <mergeCell ref="L300:M300"/>
    <mergeCell ref="N310:N319"/>
    <mergeCell ref="N251:N253"/>
    <mergeCell ref="L254:M254"/>
    <mergeCell ref="L255:M255"/>
    <mergeCell ref="L302:M302"/>
    <mergeCell ref="L303:M303"/>
    <mergeCell ref="L304:M304"/>
    <mergeCell ref="L305:M305"/>
    <mergeCell ref="L296:M296"/>
    <mergeCell ref="L297:M297"/>
    <mergeCell ref="L298:M298"/>
    <mergeCell ref="N234:N238"/>
    <mergeCell ref="L233:M233"/>
    <mergeCell ref="L294:M294"/>
    <mergeCell ref="L295:M295"/>
    <mergeCell ref="L277:M277"/>
    <mergeCell ref="L278:M278"/>
    <mergeCell ref="L284:M284"/>
    <mergeCell ref="L275:M275"/>
    <mergeCell ref="L276:M276"/>
    <mergeCell ref="L285:M285"/>
    <mergeCell ref="L286:M286"/>
    <mergeCell ref="L234:M238"/>
    <mergeCell ref="L274:M274"/>
    <mergeCell ref="L287:M287"/>
    <mergeCell ref="L288:M288"/>
    <mergeCell ref="L270:M270"/>
    <mergeCell ref="L271:M271"/>
    <mergeCell ref="L272:M272"/>
    <mergeCell ref="L273:M273"/>
    <mergeCell ref="L289:M289"/>
    <mergeCell ref="E12:J12"/>
    <mergeCell ref="E13:J13"/>
    <mergeCell ref="E14:J14"/>
    <mergeCell ref="E15:J15"/>
    <mergeCell ref="K12:K17"/>
    <mergeCell ref="A18:J18"/>
    <mergeCell ref="E16:J16"/>
    <mergeCell ref="E17:J17"/>
    <mergeCell ref="L18:M18"/>
    <mergeCell ref="L19:M19"/>
    <mergeCell ref="C169:C174"/>
    <mergeCell ref="B169:B174"/>
    <mergeCell ref="C176:C177"/>
    <mergeCell ref="B176:B177"/>
    <mergeCell ref="C178:C179"/>
    <mergeCell ref="B178:B179"/>
    <mergeCell ref="B180:B185"/>
    <mergeCell ref="C180:C185"/>
    <mergeCell ref="B54:B59"/>
    <mergeCell ref="L20:M23"/>
    <mergeCell ref="C32:C35"/>
    <mergeCell ref="K32:K35"/>
    <mergeCell ref="L32:M35"/>
    <mergeCell ref="C44:C47"/>
    <mergeCell ref="K44:K47"/>
    <mergeCell ref="L44:M47"/>
    <mergeCell ref="B20:B23"/>
    <mergeCell ref="B24:B27"/>
    <mergeCell ref="B28:B31"/>
    <mergeCell ref="B32:B35"/>
    <mergeCell ref="B36:B39"/>
    <mergeCell ref="B48:B51"/>
    <mergeCell ref="B52:B53"/>
    <mergeCell ref="D363:J363"/>
    <mergeCell ref="D349:J349"/>
    <mergeCell ref="D357:J357"/>
    <mergeCell ref="D345:D347"/>
    <mergeCell ref="J345:J347"/>
    <mergeCell ref="K345:K347"/>
    <mergeCell ref="L345:M347"/>
    <mergeCell ref="D343:J343"/>
    <mergeCell ref="L343:M343"/>
    <mergeCell ref="L344:M344"/>
    <mergeCell ref="L351:M351"/>
    <mergeCell ref="L352:M352"/>
    <mergeCell ref="L353:M353"/>
    <mergeCell ref="L354:M354"/>
    <mergeCell ref="L358:M358"/>
    <mergeCell ref="L293:M293"/>
    <mergeCell ref="L370:M370"/>
    <mergeCell ref="L357:M357"/>
    <mergeCell ref="L350:M350"/>
    <mergeCell ref="L349:M349"/>
    <mergeCell ref="L371:M371"/>
    <mergeCell ref="L369:M369"/>
    <mergeCell ref="L365:M365"/>
    <mergeCell ref="L366:M366"/>
    <mergeCell ref="L367:M367"/>
    <mergeCell ref="L368:M368"/>
    <mergeCell ref="L363:M363"/>
    <mergeCell ref="L364:M364"/>
    <mergeCell ref="L355:M355"/>
    <mergeCell ref="L330:M330"/>
    <mergeCell ref="K20:K23"/>
    <mergeCell ref="L218:M218"/>
    <mergeCell ref="L221:M221"/>
    <mergeCell ref="B345:B347"/>
    <mergeCell ref="C345:C347"/>
    <mergeCell ref="B259:B265"/>
    <mergeCell ref="C259:C265"/>
    <mergeCell ref="L259:M259"/>
    <mergeCell ref="L260:M260"/>
    <mergeCell ref="L261:M261"/>
    <mergeCell ref="L262:M262"/>
    <mergeCell ref="L263:M263"/>
    <mergeCell ref="L264:M264"/>
    <mergeCell ref="L265:M265"/>
    <mergeCell ref="L266:M266"/>
    <mergeCell ref="B267:B278"/>
    <mergeCell ref="L267:M267"/>
    <mergeCell ref="C268:C269"/>
    <mergeCell ref="L268:M268"/>
    <mergeCell ref="L269:M269"/>
    <mergeCell ref="L309:M309"/>
    <mergeCell ref="A291:J291"/>
    <mergeCell ref="L291:M291"/>
    <mergeCell ref="L292:M292"/>
    <mergeCell ref="F71:F75"/>
    <mergeCell ref="D302:J302"/>
    <mergeCell ref="A310:A319"/>
    <mergeCell ref="B40:B43"/>
    <mergeCell ref="B44:B47"/>
    <mergeCell ref="N20:N23"/>
    <mergeCell ref="C24:C27"/>
    <mergeCell ref="K24:K27"/>
    <mergeCell ref="L24:M27"/>
    <mergeCell ref="N24:N27"/>
    <mergeCell ref="C28:C31"/>
    <mergeCell ref="K28:K31"/>
    <mergeCell ref="L28:M31"/>
    <mergeCell ref="N28:N31"/>
    <mergeCell ref="N32:N35"/>
    <mergeCell ref="C36:C39"/>
    <mergeCell ref="K36:K39"/>
    <mergeCell ref="L36:M39"/>
    <mergeCell ref="N36:N39"/>
    <mergeCell ref="C40:C43"/>
    <mergeCell ref="K40:K43"/>
    <mergeCell ref="L40:M43"/>
    <mergeCell ref="N40:N43"/>
    <mergeCell ref="C20:C23"/>
    <mergeCell ref="B209:B211"/>
    <mergeCell ref="C209:C211"/>
    <mergeCell ref="F7:H7"/>
    <mergeCell ref="F8:H8"/>
    <mergeCell ref="B201:B205"/>
    <mergeCell ref="C201:C205"/>
    <mergeCell ref="L201:M201"/>
    <mergeCell ref="L202:M202"/>
    <mergeCell ref="N44:N47"/>
    <mergeCell ref="L196:M196"/>
    <mergeCell ref="C48:C51"/>
    <mergeCell ref="K48:K51"/>
    <mergeCell ref="L48:M51"/>
    <mergeCell ref="N48:N51"/>
    <mergeCell ref="C52:C53"/>
    <mergeCell ref="L52:M52"/>
    <mergeCell ref="L53:M53"/>
    <mergeCell ref="C54:C59"/>
    <mergeCell ref="L54:M54"/>
    <mergeCell ref="L55:M55"/>
    <mergeCell ref="L56:M56"/>
    <mergeCell ref="L57:M57"/>
    <mergeCell ref="L58:M58"/>
    <mergeCell ref="L59:M59"/>
    <mergeCell ref="N202:N203"/>
    <mergeCell ref="L203:M203"/>
    <mergeCell ref="L204:M204"/>
    <mergeCell ref="N204:N206"/>
    <mergeCell ref="L205:M205"/>
    <mergeCell ref="B206:B208"/>
    <mergeCell ref="C206:C208"/>
    <mergeCell ref="L206:M206"/>
    <mergeCell ref="L61:M61"/>
    <mergeCell ref="L62:M62"/>
    <mergeCell ref="C191:C197"/>
    <mergeCell ref="L191:M191"/>
    <mergeCell ref="L192:M192"/>
    <mergeCell ref="L193:M193"/>
    <mergeCell ref="L194:M194"/>
    <mergeCell ref="L195:M195"/>
    <mergeCell ref="G71:G75"/>
    <mergeCell ref="L189:M189"/>
    <mergeCell ref="L63:M77"/>
    <mergeCell ref="N63:N77"/>
    <mergeCell ref="E66:E70"/>
    <mergeCell ref="F66:F70"/>
    <mergeCell ref="G66:G70"/>
    <mergeCell ref="E71:E75"/>
  </mergeCells>
  <pageMargins left="0.7" right="0.7" top="0.75" bottom="0.75" header="0.3" footer="0.3"/>
  <pageSetup paperSize="9"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4540-D241-4C40-BC73-5FE247963F6E}">
  <dimension ref="A1"/>
  <sheetViews>
    <sheetView workbookViewId="0">
      <selection activeCell="M9" sqref="M9"/>
    </sheetView>
  </sheetViews>
  <sheetFormatPr baseColWidth="10" defaultRowHeight="21" x14ac:dyDescent="0.35"/>
  <cols>
    <col min="1" max="16384" width="11.42578125" style="68"/>
  </cols>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Claudio Jimenez</cp:lastModifiedBy>
  <cp:lastPrinted>2024-10-31T14:43:36Z</cp:lastPrinted>
  <dcterms:created xsi:type="dcterms:W3CDTF">2023-06-26T13:43:18Z</dcterms:created>
  <dcterms:modified xsi:type="dcterms:W3CDTF">2026-02-04T15:43:47Z</dcterms:modified>
</cp:coreProperties>
</file>