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OA DGBA 2021\"/>
    </mc:Choice>
  </mc:AlternateContent>
  <bookViews>
    <workbookView xWindow="0" yWindow="0" windowWidth="20490" windowHeight="7650"/>
  </bookViews>
  <sheets>
    <sheet name="POA-DGBA (Consolidado)" sheetId="12" r:id="rId1"/>
  </sheets>
  <definedNames>
    <definedName name="_xlnm.Print_Area" localSheetId="0">'POA-DGBA (Consolidado)'!$A$1:$M$179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3" i="12" l="1"/>
  <c r="J177" i="12"/>
  <c r="J145" i="12"/>
  <c r="J74" i="12"/>
  <c r="J64" i="12"/>
  <c r="J84" i="12" l="1"/>
  <c r="J119" i="12" s="1"/>
  <c r="J179" i="12" l="1"/>
</calcChain>
</file>

<file path=xl/sharedStrings.xml><?xml version="1.0" encoding="utf-8"?>
<sst xmlns="http://schemas.openxmlformats.org/spreadsheetml/2006/main" count="1573" uniqueCount="876">
  <si>
    <t xml:space="preserve">Viceministerio: </t>
  </si>
  <si>
    <t xml:space="preserve">Fecha:  </t>
  </si>
  <si>
    <t>E-Mail:</t>
  </si>
  <si>
    <t>Teléfonos:</t>
  </si>
  <si>
    <t xml:space="preserve">Móvil: </t>
  </si>
  <si>
    <t>Responsable:</t>
  </si>
  <si>
    <t xml:space="preserve">ACTIVIDADES </t>
  </si>
  <si>
    <t>DESCRIPCIÓN DE LAS ACTIVIDADES</t>
  </si>
  <si>
    <t>META / AS  POR ACTIVIDADES</t>
  </si>
  <si>
    <t>CANTIDAD DE INSUMOS O SERVICIOS  A COMPRAR O CONTRATAR POR ACTIVIDAD</t>
  </si>
  <si>
    <t>INVERSIÓN EN RD$</t>
  </si>
  <si>
    <t>INDICADORES DE LOGROS</t>
  </si>
  <si>
    <t>Dirección (Si Aplica):</t>
  </si>
  <si>
    <t>DEPARTAMENTO CORESPONSABLE / PERSONA RESPONSABLE</t>
  </si>
  <si>
    <t>IMPORTANCIA        (Del 1 al 10)</t>
  </si>
  <si>
    <t>Viceministerio de Creatividad y Participación Popular</t>
  </si>
  <si>
    <t>OFICINA DE ACCESO A LA INFORMACIÓN</t>
  </si>
  <si>
    <t>Dirección General de Bellas Artes</t>
  </si>
  <si>
    <t>NO.</t>
  </si>
  <si>
    <t>809-687-0504</t>
  </si>
  <si>
    <t>Período de Ejecución:</t>
  </si>
  <si>
    <t>Enero 2021-Diciembre 2021</t>
  </si>
  <si>
    <t>Oficina de Acceso a la Información (OAI)/Responsable de Acceso a la Información (RAI)</t>
  </si>
  <si>
    <t>1) Recibir y verificar solicitud de información pública. 2) Gestionar información solicitada por el ciudadano. 3) Dar respuesta al ciudadano sobre el requerimiento de información.</t>
  </si>
  <si>
    <t>OBJETIVO / OS POR ACTIVIDADES</t>
  </si>
  <si>
    <t>FECHA  INICIO / TÉRMINO DE CADA ACTIVIDAD</t>
  </si>
  <si>
    <t>CANTIDAD  DE POBLACIÓN BENEFICIADA POR ACTIVIDAD</t>
  </si>
  <si>
    <t>UBICACIÓN GEOGRÁFICA DE LA ACTIVIDAD</t>
  </si>
  <si>
    <t>Santo Domingo</t>
  </si>
  <si>
    <t>N/A</t>
  </si>
  <si>
    <t>Porcentaje (%) de solicitudes de información pública atendidas.</t>
  </si>
  <si>
    <t>Ciudadanía en general.</t>
  </si>
  <si>
    <t>Oficna de Acceso a la Información (OAI) y demás unidades de apoyo/consultivas de la DGBA/Responsable de Acceso a la Información (RAI)</t>
  </si>
  <si>
    <t>1) Elaborar informes de gestión trimestrales. 2) Elaborar memoria institucional e informe ejecutivo anual.</t>
  </si>
  <si>
    <t>1) Gestionar informaciones, atendiendo a la relación de documentos a entregar por las unidades vinculadas a la OAI. 2) Verificar documentos e informaciones entregadas para fines de publicación. 3) Validar documentos e informaciones publicadas en la página web de la DGBA.</t>
  </si>
  <si>
    <t>Porcentaje (%) de documentos publicados en la página web de la DGBA.</t>
  </si>
  <si>
    <t>100% de documentos publicados en la página web de la DGBA.</t>
  </si>
  <si>
    <t>100% de solicitudes de información pública atendidas.</t>
  </si>
  <si>
    <t>Marzo, junio, septiembre y diciembre 2021</t>
  </si>
  <si>
    <t>Enero a diciembre 2021</t>
  </si>
  <si>
    <t>Enero 2021</t>
  </si>
  <si>
    <t>Cantidad de informes y memorias elaboradas.</t>
  </si>
  <si>
    <t>4 informes de gestión trimestrales y 1 memoria institucional elaboradas.</t>
  </si>
  <si>
    <t>División Jurídica</t>
  </si>
  <si>
    <t>División Jurídica/Depto. De Programación de las Artes.</t>
  </si>
  <si>
    <t>División Jurídica/Depto. De Compras y Contrataciones.</t>
  </si>
  <si>
    <t>División Jurídica/Depto. De Recursos Humanos.</t>
  </si>
  <si>
    <t>1) Recibir expedientes o documentos para análisis. 2) Estudiar y analizar documentos. 3) Elaborar informe de opinión sobre documentos legales.</t>
  </si>
  <si>
    <t>1) Recibir expedientes de procesos de compra. 2) Estudiar el expediente y participar de las reuniones pertinentes dentro del Comité de Compras. 3) Dar seguimiento a expediente.</t>
  </si>
  <si>
    <t>1) Recibir solicitud de elaboración de contrato de personal. 2) Verificar información y documentación. 3) Elaborar contrato según naturaleza. 4) Gestionar la aprobación de la Dirección. 5) Gestionar las firmas requeridas. 6) Notarizar el contrato.</t>
  </si>
  <si>
    <t>1) Recibir solicitud de elaboración de contrato de alquiler de sala. 2) Verificar información y documentación. 3) Elaborar contrato según naturaleza. 4) Gestionar la aprobación de la Dirección. 5) Gestionar las firmas requeridas. 6) Notarizar el contrato.</t>
  </si>
  <si>
    <t>1) Buscar documentación: leyes, decretos, resoluciones, entre otros. 2) Actualizar documento de base legal en registro. 3) Gestionar publicación del documento de base legal de la DGBA.</t>
  </si>
  <si>
    <t>División Jurídica/Responsable de Acceso a la Información (RAI)</t>
  </si>
  <si>
    <t>Porcentaje (%) de asesorías legales en procedimientos de compra.</t>
  </si>
  <si>
    <t>Porcentaje (%) de contratos de personal elaborados.</t>
  </si>
  <si>
    <t>Porcentaje (%) de contratos de alquiler de sala elaborados.</t>
  </si>
  <si>
    <t>8</t>
  </si>
  <si>
    <t>Enero a diciembre 2022</t>
  </si>
  <si>
    <t>Enero a diciembre 2023</t>
  </si>
  <si>
    <t>Enero a diciembre 2024</t>
  </si>
  <si>
    <t>Porcentaje (%) de documentos de base legal publicados.</t>
  </si>
  <si>
    <t>100% de documentos de base legal publicados.</t>
  </si>
  <si>
    <t>100% de contratos de alquiler de sala elaborados.</t>
  </si>
  <si>
    <t>100% de alquiler de contratos de personal elaborados.</t>
  </si>
  <si>
    <t>100% de asesorías legales en procedimientos de compra.</t>
  </si>
  <si>
    <t>100% de opiniones (asesoría jurídica) de documentos emitidas.</t>
  </si>
  <si>
    <t>Porcentaje (%) de opiniones (asesoría jurídica) de documentos emitidas.</t>
  </si>
  <si>
    <t>DIVISIÓN JURÍDICA</t>
  </si>
  <si>
    <t>RELACIONES INTERINSTITUCIONALES</t>
  </si>
  <si>
    <t>Relaciones Interinstitucionales/Protocolo y Eventos</t>
  </si>
  <si>
    <t>Relaciones Interinstitucionales</t>
  </si>
  <si>
    <t>División Jurídica/Div. Planificación y Desarrollo</t>
  </si>
  <si>
    <t>Oficina de Acceso a la Información (OAI)/Div. Planificación y Desarrollo</t>
  </si>
  <si>
    <t>Relaciones Interinstitucionales/Div. Planificación y Desarrollo</t>
  </si>
  <si>
    <t>1) Hacer primeros contactos con embajadas y organismos internacionales. 2) Coordinar fecha y horario para llevar a cabo reuniones entre la DGBA y dichos organismos. 3) Dar soporte y acompañamiento al organismo durante su visita a la institución. 4) Elaborar informe sobre encuentro y/o evento.</t>
  </si>
  <si>
    <t>1) Realizar levantamiento de información e identificar organismos cooperantes a nivel nacional e internacional. 2) Elaborar una base de datos que sirva para registrar estos organismos con los que se tengan o puedan alcanzar alianzas y acuerdos. 3) Actualizar este documento frecuentemente.</t>
  </si>
  <si>
    <t>1) Elaborar un plan estratégico para propiciar acercamientos con  instituciones públicas o privadas, nacionales e internacionales,  durante el año. 2) Hacer un cronograma de encuentros, reuniones o citas con representantes de dichas institucionaes. 3) Dar seguimiento a contactos y mantener relaciones saludables con representantes de las instituciones afines.</t>
  </si>
  <si>
    <t>1) Identificar necesidades de cooperación no reembolsable. 2) Identificar y contactar oferentes potenciales: agencias, organismos externos, instituciones públicas y entidades multinacionales. 3) Preparar documentos requeridos para realizar acción de cooperación no reembolsable y realizar la gestión con los organismos identificados.  5) Elaborar informes correspondientes.</t>
  </si>
  <si>
    <t>Cantidad de planes estratégicos para propiciar las relaciones interinstitucionales.</t>
  </si>
  <si>
    <t>1 Plan Estratégico General para propiciar las Relaciones Interinstitucionales.</t>
  </si>
  <si>
    <t>Cantidad de documentos base de datos realizados.</t>
  </si>
  <si>
    <t>1 Base de datos para registrar organismos cooperantes realizada.</t>
  </si>
  <si>
    <t>PROTOCOLO Y EVENTOS</t>
  </si>
  <si>
    <t>Protocolo y Eventos</t>
  </si>
  <si>
    <t>100% de Encuentros y/o eventos con embajadas u organismos internacionales.</t>
  </si>
  <si>
    <t>Porcentaje (%) de encuentros y/o eventos con embajadas u organismos internacionales.</t>
  </si>
  <si>
    <t>100% de cooperaciones no reembolsables concretizadas.</t>
  </si>
  <si>
    <t>Porcentaje (%) de cooperaciones no reembolsables (donaciones, asistencia técnica, etc.) concretizadas.</t>
  </si>
  <si>
    <t>1) Recibir solicitud de soporte protocolar para las visitas. 2) Organizar y coordinar el seguimiento de la agenda a desarrollar. 3) Recepción del visitante o visitantes a la institución.</t>
  </si>
  <si>
    <t>10</t>
  </si>
  <si>
    <t>100% de visitas y/o encuentros asistidos a nivel protocolar.</t>
  </si>
  <si>
    <t>Porcentaje (%) de visitas y/o encuentros asistidos a nivel protocolar.</t>
  </si>
  <si>
    <t xml:space="preserve">1) Coordinar y supervisar eventos y reuniones realizadas en las instalaciones de la DGBA. 2) Planificar, coordinar y supervisar actos conmemorativos y protocolares, así como eventos propios de la institución. </t>
  </si>
  <si>
    <t>Porcentaje (%) de eventos, reuniones y  actos conmemorativos coordinados y supervisados.</t>
  </si>
  <si>
    <t>100% de eventos, reuniones, actos conmemorativos coordinados y supervisados.</t>
  </si>
  <si>
    <t>DIVISIÓN DE PRESUPUESTO</t>
  </si>
  <si>
    <t>División de Presupuesto</t>
  </si>
  <si>
    <t>1) Recopilar informaciones. 2) Proyector recursos incluidos en POA y PACC. 3) Elaborar el anteproyecto de presupuesto de la actividad central y dependencias de la DGBA. 4) Enviar a DIGEPRES.</t>
  </si>
  <si>
    <t>1) Aprobar la distribución administrativa de las unidades organizativas y dependencias de la DGBA.</t>
  </si>
  <si>
    <t>1) Aprobar las reprogramaciones mensuales de cuotas solicitadas por las unidades organizativas y dependencias de la DGBA.</t>
  </si>
  <si>
    <t>Enero, abril, julio y octubre 2021</t>
  </si>
  <si>
    <t>Cantidad de Anteproyectos de Presupuesto elaborados y enviados a DIGEPRES.</t>
  </si>
  <si>
    <t>1 Anteproyecto de Presupuesto elaborado y enviado a DIGEPRES.</t>
  </si>
  <si>
    <t>Cantidad de programaciones realizadas.</t>
  </si>
  <si>
    <t>4 programaciones realizadas.</t>
  </si>
  <si>
    <t>Porcentaje (%) de reprogramaciones realizadas.</t>
  </si>
  <si>
    <t>100% de reprogramaciones realizadas.</t>
  </si>
  <si>
    <t>DEPARTAMENTO DE CONTABILIDAD</t>
  </si>
  <si>
    <t>DEPARTAMENTO DE COMPRAS Y CONTRATACIONES</t>
  </si>
  <si>
    <t>DIVISIÓN DE SERVICIOS GENERALES</t>
  </si>
  <si>
    <t>Depto. de Contabilidad</t>
  </si>
  <si>
    <t>1) Conciliar los ingresos de captación directa con la Tesorería Nacional. 2) Realizar el registro de los ingresos de captación directa. 3) Elaborar el estado de flujo de ingresos de captación directa.</t>
  </si>
  <si>
    <t>1) Recopilar información. 2) Elaborar informes/relación de ejecución presupuestaria, cuentas por pagar, activos fijos, ingresos y gastos. 3) Revisar y aprobar los documentos. 4) Remitir los documentos al área correspondiente para publicación.</t>
  </si>
  <si>
    <t>1) Recibir expedientes de libramientos de las instituciones de la DGBA. 2) Registrar expedientes. 3) Analizar expedientes. 4) Revisar y pre-aprobar por parte de la Dirección. 5) Remitir al Director o delegado asignado para aprobación final.</t>
  </si>
  <si>
    <t>Cantidad de estados de flujo de ingresos elaborados.</t>
  </si>
  <si>
    <t>12 estados de flujo de ingresos elaborados.</t>
  </si>
  <si>
    <t>9</t>
  </si>
  <si>
    <t>Cantidad de informes de inventario de activo fijo elaborados.</t>
  </si>
  <si>
    <t>Cantidad de informes de inventario de almacén elaborados.</t>
  </si>
  <si>
    <t>4 informes de inventario de almacén elaborados.</t>
  </si>
  <si>
    <t>Marzo, junio, septiembre  y diciembre 2021</t>
  </si>
  <si>
    <t>Cantidad de informes de corte semestral y cierre fiscal elaborados.</t>
  </si>
  <si>
    <t>Cantidad de informes de ejecución presupuestaria, relaciones de cuentas por pagar, relación de activos fijos y relaciones de ingresos y gastos elaborados.</t>
  </si>
  <si>
    <t>12 informes de ejecución presupuestaria, relaciones de cuentas por pagar, relación de activos fijos y relaciones de ingresos y gastos elaborados.</t>
  </si>
  <si>
    <t>Porcentaje (%) de expedientes de libramientos analizados.</t>
  </si>
  <si>
    <t>100% de expedientes de libramientos analizados.</t>
  </si>
  <si>
    <t>1) Recibir y revisar la matriz anual de planificación de compras y contrataciones de las unidades. 2) Comparar PACC del año anterior e histórico de requerimientos. 3) Elaborar consolidado del Plan de Compras y Contrataciones de las unidades y dependencias. 4) Gestionar aprobación y remisión a la Dirección Administrativa y publicación en el Portal Transaccional de la DGCP.</t>
  </si>
  <si>
    <t>Porcentaje (%) de planes de compra de las unidades y dependencias de la DGBA consolidados.</t>
  </si>
  <si>
    <t>100% de planes de compra de las unidades y dependencias de la DGBA consolidados.</t>
  </si>
  <si>
    <t>Porcentaje (%) de compra de bienes y contratación de servicios gestionados.</t>
  </si>
  <si>
    <t>100% de compra de bienes y contratación de servicios gestionados.</t>
  </si>
  <si>
    <t>División de Servicios Generales</t>
  </si>
  <si>
    <t>Mayo y junio 2021</t>
  </si>
  <si>
    <t>Porcentaje (%) de trabajos de mantenimiento preventivo y correctivo realizados</t>
  </si>
  <si>
    <t>100% de trabajos de mantenimiento preventivo y correctivo realizados</t>
  </si>
  <si>
    <t>Porcentaje (%) de áreas redistribuidas y readecuadas.</t>
  </si>
  <si>
    <t>100% de áreas redistribuidas y readecuadas.</t>
  </si>
  <si>
    <t>1) Elaborar informes de gestión trimestrales. 2) Elaborar memoria e informe ejecutivo anual.</t>
  </si>
  <si>
    <t>4 informes de gestión trimestrales y 1 memoria elaboradas.</t>
  </si>
  <si>
    <t>Porcentaje (%) de servicios de limpieza realizados.</t>
  </si>
  <si>
    <t>100% de servicios de limpieza realizados.</t>
  </si>
  <si>
    <r>
      <t>Material gastable de oficina, papel, lapiceros, grapas, CDs, etc.</t>
    </r>
    <r>
      <rPr>
        <u/>
        <sz val="12"/>
        <color theme="1"/>
        <rFont val="Calibri"/>
        <family val="2"/>
        <scheme val="minor"/>
      </rPr>
      <t/>
    </r>
  </si>
  <si>
    <t>Cantidad de servicios de mantenimiento a plantas eléctricas.</t>
  </si>
  <si>
    <t>2 servicios de mantenimiento a plantas eléctricas.</t>
  </si>
  <si>
    <t>Enero y julio 2021</t>
  </si>
  <si>
    <t>Abril, mayo, junio y julio 2021</t>
  </si>
  <si>
    <t>Porcentaje (%) de señaléticas y letreros instalados en la sede.</t>
  </si>
  <si>
    <t>100% de señaléticas y letreros instalados en la sede.</t>
  </si>
  <si>
    <t>100% de instalación del sistema de plomería en la sede de la DGBA y dependencias.</t>
  </si>
  <si>
    <t>Porcentaje (%) de instalación del sistema de plomería en la sede de la DGBA y dependencias.</t>
  </si>
  <si>
    <t>100% de habilitación del sistema de aire acondicionado de la sede y complejo teatral.</t>
  </si>
  <si>
    <t>Porcentaje (%) de habilitación del sistema de aire acondicionado de la sede y complejo teatral.</t>
  </si>
  <si>
    <t>Impresión de letreros, compra de soportes para señaléticas, grabados. Etc.</t>
  </si>
  <si>
    <t>Elaboración y actualización de planos, adquisición de mobiliario y equipos (sillas, archiveros, estantes, escritorios, credenzas, sofás, sillones, recibidores, abanicos, etc.)</t>
  </si>
  <si>
    <t>(1,000) Toners, (350) libretas, (1000) sobres, (1,200) resmas papel bond 8 ½ x 11, (200) resmas papel bond 8 ½ x 14, etc.</t>
  </si>
  <si>
    <t>Atomizadores p/alcohol 16 oz, alcohol 70%, mascarillas quirúrgicas, gel antibacterial, papel higiénico, servilletas jumbo, papel toalla, jabón líquido, desinfectante, escobas, etc.</t>
  </si>
  <si>
    <t>Contratación semestral de servicio de mantenimiento.</t>
  </si>
  <si>
    <t>Adquisición de tuberías, herramientas, subcontratación de empresa de plomería.</t>
  </si>
  <si>
    <t>Porcentaje (%) de unidades organizativas y dependencias de la DGBA con presupuesto distribuido.</t>
  </si>
  <si>
    <t>100% de unidades organizativas y/o dependencias de la DGBA con presupuesto distribuido.</t>
  </si>
  <si>
    <r>
      <t>1) Material gastable de oficina, papel, lapiceros, grapas, CDs, etc. 2) Scanner. 3) Una (1) PC para auxiliar de OAI.</t>
    </r>
    <r>
      <rPr>
        <u/>
        <sz val="12"/>
        <color theme="1"/>
        <rFont val="Calibri"/>
        <family val="2"/>
        <scheme val="minor"/>
      </rPr>
      <t/>
    </r>
  </si>
  <si>
    <r>
      <t>1) Material gastable de oficina, papel, lapiceros, grapas, CDs, etc. 2) Scanner.</t>
    </r>
    <r>
      <rPr>
        <u/>
        <sz val="12"/>
        <color theme="1"/>
        <rFont val="Calibri"/>
        <family val="2"/>
        <scheme val="minor"/>
      </rPr>
      <t/>
    </r>
  </si>
  <si>
    <t>1) Material gastable de oficina, papel, lapiceros, grapas, CDs, etc.</t>
  </si>
  <si>
    <r>
      <t>1) Material gastable de oficina, papel, lapiceros, grapas, CDs, etc. 2) Printer Multiuso 3) Dos (2) PCs para Encargada de Relaciones Interinstitucionales y asistente.</t>
    </r>
    <r>
      <rPr>
        <u/>
        <sz val="12"/>
        <color theme="1"/>
        <rFont val="Calibri"/>
        <family val="2"/>
        <scheme val="minor"/>
      </rPr>
      <t/>
    </r>
  </si>
  <si>
    <r>
      <t>1) Material gastable de oficina, papel, lapiceros, grapas, CDs, etc.</t>
    </r>
    <r>
      <rPr>
        <u/>
        <sz val="12"/>
        <color theme="1"/>
        <rFont val="Calibri"/>
        <family val="2"/>
        <scheme val="minor"/>
      </rPr>
      <t/>
    </r>
  </si>
  <si>
    <t>DIRECCIÓN GENERAL DE BELLAS ARTES</t>
  </si>
  <si>
    <t>DIVISIÓN DE PLANIFICACIÓN Y DESARROLLO</t>
  </si>
  <si>
    <t>PLAN OPERATIVO ANUAL 2021</t>
  </si>
  <si>
    <t>Noviembre 2020</t>
  </si>
  <si>
    <t>DIRECCIONGRAL@DGBA.GOB.DO, INFO@DGBA.GOB.DO, JPERICHE@DGBA.GOB.DO</t>
  </si>
  <si>
    <t>Jean Marie Periche</t>
  </si>
  <si>
    <t>DIRECCIÓN ADMINISTRATIVA Y FINANCIERA</t>
  </si>
  <si>
    <t>Fortalecimiento institucional.</t>
  </si>
  <si>
    <t>UNIDADES CONSULTIVAS</t>
  </si>
  <si>
    <t>OBJETIVO/s POR ACTIVIDADES</t>
  </si>
  <si>
    <t>FECHA  INICIA/ TERMINO DE CADA ACTIVIDAD</t>
  </si>
  <si>
    <t>CANTIDAD POBLACIÓN BENEFICIADA POR ACTIVIDAD</t>
  </si>
  <si>
    <t>UBICACIÓN GEOGRAFÍA DE LA ACTIVIDAD</t>
  </si>
  <si>
    <t>Capacitaciones</t>
  </si>
  <si>
    <t>Recursos Humanos</t>
  </si>
  <si>
    <t>Enero- Diciembre</t>
  </si>
  <si>
    <t>Almuerzos</t>
  </si>
  <si>
    <t>Otorgar un almuerzo diario a los colaboradores del area administrativa, que laboran en horario corrido de 9 a 4, incluyendo el personal de conserjeria y Seguridad.</t>
  </si>
  <si>
    <t xml:space="preserve"> 140 Colaboradores</t>
  </si>
  <si>
    <t>Marzo, 2021</t>
  </si>
  <si>
    <t>Todas las documentación requerida para transferir el pago via nomina.</t>
  </si>
  <si>
    <t>Uniformes</t>
  </si>
  <si>
    <t>De acuerdo a las normas  de compras y contrataciones</t>
  </si>
  <si>
    <t>Febrero - Diciembre</t>
  </si>
  <si>
    <t>Bono por desempeño a empleados de Carrera Administrativa</t>
  </si>
  <si>
    <t>Gestionar el pago de bono a favor de nuestros servidores de    carrera que hayan obtenido calificación muy buena o excelente en el proceso de evaluación</t>
  </si>
  <si>
    <t>Que los colaboradores de carrera reciban el beneficio, en virtud de lo establecido en el art. 3 de la resolución No.100-2018 del MAP.</t>
  </si>
  <si>
    <t>Julio</t>
  </si>
  <si>
    <t>152 Colaboradores</t>
  </si>
  <si>
    <t>Carnetización</t>
  </si>
  <si>
    <t>abril, 2021</t>
  </si>
  <si>
    <t>787 Colaboradores</t>
  </si>
  <si>
    <t>Abril                                  Mayo                     Julio                 Diciembre</t>
  </si>
  <si>
    <t>Todo el personal</t>
  </si>
  <si>
    <t>Diciembre</t>
  </si>
  <si>
    <t>Beneficiar cada año a todos los empleados con un bono de compra exclusivo para utiles escolares.</t>
  </si>
  <si>
    <t>Agosto</t>
  </si>
  <si>
    <t>Bono valorado en 3,000.00 por cada niño entre 3 a 18 años estudiantes, siempre que presente las evidencias requeridas en el Departamento de Recursos Humanos.</t>
  </si>
  <si>
    <t xml:space="preserve"> Compartir momentos de paz y amor con aquellos que nos rodean.</t>
  </si>
  <si>
    <t>DEPARTAMENTO DE RECURSOS HUMANOS</t>
  </si>
  <si>
    <t>SUBTOTAL RD$</t>
  </si>
  <si>
    <t>NO</t>
  </si>
  <si>
    <t>OBJETIVO / 0S POR ACTIVIDADES</t>
  </si>
  <si>
    <t>Departamento de Comunicaciones</t>
  </si>
  <si>
    <t>Promover las actividades e imagen de la institución</t>
  </si>
  <si>
    <t>Enero-Diciembre</t>
  </si>
  <si>
    <t>Volantes, bochure,banners, afiches audiovisuales</t>
  </si>
  <si>
    <t>Nivel Nacional</t>
  </si>
  <si>
    <t xml:space="preserve">Monitorear diariamente las informaciones de los diferentes medios de comunicación digital y escritos </t>
  </si>
  <si>
    <t xml:space="preserve">Revisión de todos los medios de comunicación </t>
  </si>
  <si>
    <t xml:space="preserve">Periódicos </t>
  </si>
  <si>
    <t>Equipar con los utensilios adecuados el Depto. de Comunicaciones a fin de ofrecer un trabajo de calidad</t>
  </si>
  <si>
    <t>Enero-Marzo</t>
  </si>
  <si>
    <t>Informar sobre las actividades y acciones que sean realizadas cada año.</t>
  </si>
  <si>
    <t xml:space="preserve">Diversas Impresiones </t>
  </si>
  <si>
    <t xml:space="preserve">Fortalecer la Comunicación Institucional </t>
  </si>
  <si>
    <t>Mantener una comunicación efectiva con todo el personal administrativo, directores y/o encargados para fortalecer la comunicación interna institucional a fin de que las informaciones sean recibidas a tiempo y socializar las mismas</t>
  </si>
  <si>
    <t>Lograr una comunicación efectiva a nivel interno entre los departamentos, escuelas y compañias artísticas</t>
  </si>
  <si>
    <t>Enero-diciembre</t>
  </si>
  <si>
    <t xml:space="preserve">Difusión de los servicios y actividades de la institución en las redes sociales  </t>
  </si>
  <si>
    <t>Público en general</t>
  </si>
  <si>
    <t xml:space="preserve">Creación de la División de Audiovisuales </t>
  </si>
  <si>
    <t>Solicitud para la creación de una división de audiovisuales para el Depto. de Comunicaciones</t>
  </si>
  <si>
    <t>Brindar servicios de audiovisuales a las dependencias de la DGBA,creación de spots para las campañas publicitarias</t>
  </si>
  <si>
    <t>Enero - Diciembre</t>
  </si>
  <si>
    <t>DEPARTAMENTO DE COMUNICACIONES</t>
  </si>
  <si>
    <t>Elaboración del Plan Estratégico Institucional (PEI) 2020-2024</t>
  </si>
  <si>
    <t>Planificación y Desarrollo</t>
  </si>
  <si>
    <t>Desarrollar un plan estratégico para establecer las metas de la institución en un período de 4 años</t>
  </si>
  <si>
    <t>Diseñar la ruta que se va a seguir para alcanzar las metas y establecer la manera en que esas decisiones se transformen en acciones.</t>
  </si>
  <si>
    <t>Establecer las metas y/o objetivos de la institución en base a la finaliad de la misma.</t>
  </si>
  <si>
    <t>Enero - diciembre</t>
  </si>
  <si>
    <t xml:space="preserve">Metas establecidas </t>
  </si>
  <si>
    <t>Uso Interno</t>
  </si>
  <si>
    <t>Formulación de la Memoria Anual Institucional</t>
  </si>
  <si>
    <t>Recopliación de las actividades ejecutadas durante el año por cada area,dirección, escuela y/o academia y compañías artísticas.</t>
  </si>
  <si>
    <t>Recopilar las informaciones más relevantes que fueron desarrollas durante el año.</t>
  </si>
  <si>
    <t>Compilar las actividades más sobresalientes  para medir los indicadores de logros  de la institución</t>
  </si>
  <si>
    <t>Noviembre - Diciembre</t>
  </si>
  <si>
    <t>Institución</t>
  </si>
  <si>
    <t>Portal de Transparencia actualizado</t>
  </si>
  <si>
    <t>Pagina WEB</t>
  </si>
  <si>
    <t>Divulgación y socialización de la Carta Compromiso al Ciudadano</t>
  </si>
  <si>
    <t>Comunicar a los ciudadanos de los servicios ofrecidos por la DGBA</t>
  </si>
  <si>
    <t>Dar a conocer los servicios ofrecidos por la DGBA, cumplir con uno de los indicadores del SISMAP</t>
  </si>
  <si>
    <t>Informar a la población de los servicios brindados por la Dirección General de Bellas Artes</t>
  </si>
  <si>
    <t>Brochure</t>
  </si>
  <si>
    <t>Aumento de los estudiantes en las escuelas                   Aumento en la solicitudes de las presentaciones de las compañías artísticas</t>
  </si>
  <si>
    <t>Buzón de Sugerencias en las dependencias de la DGBA</t>
  </si>
  <si>
    <t>Instalar buzón de quejas y sugerencias en las distintas escuelas y/o académias de bellas artes a nivel nacional</t>
  </si>
  <si>
    <t>Habilitar el servicio de quejas para uso de los estudiantes, padres y visistantes</t>
  </si>
  <si>
    <t>Lograr el uso del buzón por los visitantes y colaboradores, para mejorar la calidad del servicio brindado</t>
  </si>
  <si>
    <t>7 Buzones en acrilico</t>
  </si>
  <si>
    <t>Implementacion de mejoras</t>
  </si>
  <si>
    <t>Uso interno de las instalaciones de las escuelas</t>
  </si>
  <si>
    <t xml:space="preserve">Concluir los Manuales pendientes de aprobación por el Ministerio de Administración Pública </t>
  </si>
  <si>
    <t>Revisión del manual de cargos por la Analista del Ministerio de Administración Publica</t>
  </si>
  <si>
    <t>Cumplir con uno de los indicadores del SISMAP, uso del depto de RRHH al momento de indicarle al colaborador de sus funciones segun lo establecido por el MAP</t>
  </si>
  <si>
    <t>Contar con un manual de cargos aprobado por el MAP, para ubicar y seleccionar al personal segun su perfil académico</t>
  </si>
  <si>
    <t>Enero - Marzo</t>
  </si>
  <si>
    <t xml:space="preserve">La selección del personal según su perfil en el manual de cargos </t>
  </si>
  <si>
    <t>Uso interno, Depto. De RRHH</t>
  </si>
  <si>
    <t>Desarrollar una cultura organizacional que fomente los valores, visión, misión, objetivos y metas de la institución, garantizando la identificación del personal con ésta.</t>
  </si>
  <si>
    <t>Conducir y coordinar el proceso de formulación, gestión, seguimiento y evaluación de la planificación estratégica y operativa</t>
  </si>
  <si>
    <t>Identitificar e integrar los colabores con la finalidad y objetivo de la institución</t>
  </si>
  <si>
    <t>Todas las áreas de la institución y sus dependencias</t>
  </si>
  <si>
    <t>Normas de Control Interno de la Contraloria - NOBACI</t>
  </si>
  <si>
    <t>Normas establecidas para cumplir en las entidades públicas</t>
  </si>
  <si>
    <t>Aumentar y cumplir con los indicadores de la institución</t>
  </si>
  <si>
    <t xml:space="preserve">Cumplir con los lineamientos, métodos establecidos en el control interno de las principales actividades administrativas. </t>
  </si>
  <si>
    <t xml:space="preserve">Aumento en el porcentaje </t>
  </si>
  <si>
    <t xml:space="preserve"> Uso Interno</t>
  </si>
  <si>
    <t>SECCIÓN DE TECNOLOGÍAS DE LA INFORMACIÓN Y LA COMUNICACIÓN</t>
  </si>
  <si>
    <t>Levantamiento del UPS central</t>
  </si>
  <si>
    <t>Funcionamiento del mismo.</t>
  </si>
  <si>
    <t>Puesta en funcionamiento al 100%.</t>
  </si>
  <si>
    <t>Servidores del Palacio de Bellas Artes.</t>
  </si>
  <si>
    <t>Edificio Palacio de Bellas Artes.</t>
  </si>
  <si>
    <t>Servicio bloque del IP</t>
  </si>
  <si>
    <t>Corregir el problema en la salida de correos desde el correo gubernamental en un 100%.</t>
  </si>
  <si>
    <t>La puesta en funcionamiento en un 100%</t>
  </si>
  <si>
    <t>Servicio de Correo electrónico de Gmail</t>
  </si>
  <si>
    <t>Contratación de 40 cuentas corporativas de correo electronico de Gmail.</t>
  </si>
  <si>
    <t xml:space="preserve">Garantizar el servicio de correo electronico, salvaguardar la DATA, </t>
  </si>
  <si>
    <t>40 Cuentas de Correo de Gmail</t>
  </si>
  <si>
    <t>DGBA y Dependencias.</t>
  </si>
  <si>
    <t>Compra de equipos de tecnologia y comunicaciones</t>
  </si>
  <si>
    <t xml:space="preserve">Gestionar la compra  de equipos de tecnología y comunicaciones con el objetivo de suplir las necesidades de los diferentes departamentos de la DGBA y sus dependencias. </t>
  </si>
  <si>
    <t>Cubrir las carencias de equipos en los  departamentos de la DGBA y sus dependencias</t>
  </si>
  <si>
    <t>Servidores del Palacio de Bellas Artes y sus Dependencias.</t>
  </si>
  <si>
    <t>Departamentos, Compañias y Escuelas de la DGBA.</t>
  </si>
  <si>
    <t>Instalación y certificación del cableado de red</t>
  </si>
  <si>
    <t>Instalación y certificación del cableado estructurado Cat 6 en los Edif. Elemental Elila Mena, Conservatorio Nacional de Musica y Escuela Nacional de Artes Visuales.</t>
  </si>
  <si>
    <t>Brindar un mayor rendimiento, seguridad y disponibilidad en el cableado de voz y datos en un 95%.</t>
  </si>
  <si>
    <t>Servidores en el Edif. De las escuelas de bellas artes</t>
  </si>
  <si>
    <t>Edificio Elemental Elila Mena, Conservatorio Nacional de Musica y Escuela Nacional de Artes Visuales.</t>
  </si>
  <si>
    <t xml:space="preserve">Central telefonica IP en los edificios de las escuelas de Bellas Artes, el Conservatorio de Musica y Escuela de Artes Visuales </t>
  </si>
  <si>
    <t>Gestionar la adquisición e implementar central telefónica IP en los Edif. Elemental Elila Mena, Conservatorio Nacional de Musica y Escuela Nacional de Artes Visuales.</t>
  </si>
  <si>
    <t>Brindar un mejor y moderno servicio de telefonia IP en las dependencias de la DGBA</t>
  </si>
  <si>
    <t>Ofrecer un servicio de calidad  telefonia IP en un 100%</t>
  </si>
  <si>
    <t>Gestionar la compra de bienes y contratación de servicios de las unidades organizativas y dependencias de la actividad central de la DGBA.</t>
  </si>
  <si>
    <t>Realizar la distribución administrativa del presupuesto 2021.</t>
  </si>
  <si>
    <t>Realizar la programación de la ejecución presupuestaria.</t>
  </si>
  <si>
    <t>Realizar la reprogramación de la ejecución presupuestaria.</t>
  </si>
  <si>
    <t>Elaborar el estado de flujo de ingresos de captación directa de la actividad central de la DGBA.</t>
  </si>
  <si>
    <t>Realizar el inventario de activos fijos.</t>
  </si>
  <si>
    <t>Realizar el inventario físico de almacén.</t>
  </si>
  <si>
    <t>Elaborar los reportes mensuales para publicación en la página web de la DGBA, según requerimiento de la DIGEIG.</t>
  </si>
  <si>
    <t>Realizar diariamente el análisis de expedientes de pago de las unidades organizativas y dependencias de la DGBA.</t>
  </si>
  <si>
    <t>Realizar servicios de limpieza en las distintas áreas de las unidades organizativas.</t>
  </si>
  <si>
    <t>Ejecutar y entregar los inventarios de materiales de oficina y consumo por departamentos.</t>
  </si>
  <si>
    <t>Elaborar memoria e informe ejecutivo.</t>
  </si>
  <si>
    <t>Dar asesoría jurídica y emitir opiniones sobre documentos legales: leyes, reglamentos, normativas, recursos jerárquicos.</t>
  </si>
  <si>
    <t>Dar asesoría legal en procesos de compra: licitaciones públicas, comparaciones de precio, compras menores, etc., en su calidad de miembro del Comité de Compras de la insititución.</t>
  </si>
  <si>
    <t>Elaborar, revisar y actualizar contrataciones de personal para la DGBA y sus dependencias.</t>
  </si>
  <si>
    <t>Elaborar y revisar contratos de alquiler de las salas de la DGBA para presentaciones y espectáculos artísticos.</t>
  </si>
  <si>
    <t>Actualización del registro y archivo de la Base Legal de la Dirección General de Bellas Artes. (Leyes, Decretos y Resoluciones).</t>
  </si>
  <si>
    <t>Elaborar memoria institucional e informe ejecutivo.</t>
  </si>
  <si>
    <t>Dar asistencia y tramitar las solicitudes de información de ciudadanas y ciudadanos, de acuerdo a la Ley 200-04.</t>
  </si>
  <si>
    <t>Actualizar oportunamente el Subportal de Transparencia de la Dirección General de Bellas Artes.</t>
  </si>
  <si>
    <t>Coordinar y organizar eventos con embajadas y organismos internacionales.</t>
  </si>
  <si>
    <t>Crear una estrategia general para fortalecer los vínculos con instituciones afines con las que se puedan alacanzar posibles acuerdos interinstitucionales.</t>
  </si>
  <si>
    <t>Elaborar y actualizar base de datos de organismos e instituciones para alianzas y acuerdos de cooperación.</t>
  </si>
  <si>
    <t>Coordinar acciones de cooperación no reembolsable: donaciones de recursos, asistencia técnica, entre otros.</t>
  </si>
  <si>
    <t>Coordinar la atención protocolar a funcionarios que visiten la institución.</t>
  </si>
  <si>
    <t>Planificar, coordinar y supervisar actos conmemorativos y protocolares, así como los eventos de la institución.</t>
  </si>
  <si>
    <t>TOTAL GENERAL RD$</t>
  </si>
  <si>
    <t>DEFAE</t>
  </si>
  <si>
    <t xml:space="preserve"> *10 Presentaciones artísticas en las escuelas formales.                                                                          *Participacion de 300 estudiantes de las escuelas nacionales.                                               Participación  de 13 escuelas de Bellas Artes en igual número de comunidades.   </t>
  </si>
  <si>
    <t xml:space="preserve">Promover el trabajo de las instituciones de formación artística especializada.                        Formacion de nuevos estudiantes para las escuelas.                     </t>
  </si>
  <si>
    <t>5,000 familia impactadas, a través de las presentaciones incluyendo estudiantes y personal docente y  350 estudiantes participantes.</t>
  </si>
  <si>
    <t xml:space="preserve">Santo Domingo.         Cotuí
La Romana
La Vega
Moca
Santiago
Azua
San Juan de la Maguana
Ocoa                              Salcedo                        San Fco.           Puerto Plata                 San Cristóbal.
</t>
  </si>
  <si>
    <t xml:space="preserve">Encuentro Nacional de Teatro de las Escuelas de Bellas Artes </t>
  </si>
  <si>
    <t xml:space="preserve">Realizar un encuentro teatral donde participen las escuelas que ofrecen esta disciplina, con obras  previamente seleccionadas. </t>
  </si>
  <si>
    <t>Lograr un estado de verificación del avance de los alumnos que reciben clases de teatro en las escuelas de Bellas Artes.</t>
  </si>
  <si>
    <t>10 de marzo al 20 de marzo</t>
  </si>
  <si>
    <t xml:space="preserve">Cotui </t>
  </si>
  <si>
    <t xml:space="preserve">Promover el trabajo de los maestros y los estudiantes de término   de las escuelas </t>
  </si>
  <si>
    <t xml:space="preserve">1 de noviembre al 31 de diciembre </t>
  </si>
  <si>
    <t xml:space="preserve">Población general </t>
  </si>
  <si>
    <t>Galeria del Palacio de Bellas Artes</t>
  </si>
  <si>
    <t>Compra de Instrumentos musicales</t>
  </si>
  <si>
    <t xml:space="preserve">Compra de varios instrumentos musicales para las clases de música de tres (3) de nuestras escuelas.
                           </t>
  </si>
  <si>
    <t xml:space="preserve">Eficientizar las labores docentes en las escuelas de Bellas Artes de Puerto Plata, San Fco. y San Cristóbal </t>
  </si>
  <si>
    <t xml:space="preserve">Marzo </t>
  </si>
  <si>
    <t>240  estudiantes del área de música</t>
  </si>
  <si>
    <t>Todo el Territorio Nacional</t>
  </si>
  <si>
    <t xml:space="preserve">Conformación de una estructura técnica de seguimiento, acompañamiento, evaluación y monitoreo al proceso docente. </t>
  </si>
  <si>
    <t xml:space="preserve">Monitorear y evaluar r al personal docente en el desarrollo y seguimiento de la enseñanza para garantizar el cumplimiento de los contenidos del plan de estudios. </t>
  </si>
  <si>
    <t>Servicio de Transporte Publico/Privado</t>
  </si>
  <si>
    <t>6,000 estudiantes y 450 profesores.</t>
  </si>
  <si>
    <t>Festival de Música de Bellas Artes</t>
  </si>
  <si>
    <t xml:space="preserve">DEFAE </t>
  </si>
  <si>
    <t>Recitales y concursos de música por área con la participación  de todas las escuelas</t>
  </si>
  <si>
    <t>Promover e impulsar el estudio activo de la música formal.</t>
  </si>
  <si>
    <t>Enero – Abril 2021</t>
  </si>
  <si>
    <t xml:space="preserve">Impresos, fotografía, transporte. </t>
  </si>
  <si>
    <t>10,000     personas</t>
  </si>
  <si>
    <t>Campamento Musical Verano 2021 – Orquesta Sinfónica Infantil Nacional</t>
  </si>
  <si>
    <t>Campamento de 2 semanas para trabajar un repertorio común</t>
  </si>
  <si>
    <t>Dotar a la DGBA de un evento único en cuanto a música se refiere.  Impulsar el estudio de la música entre estudiantes de todo el país</t>
  </si>
  <si>
    <t>Impresos, fotografía, transporte. Refrigerios, fotocopias, profesores por hora.</t>
  </si>
  <si>
    <t>Realización de la Gran Gala de Graduación en  Bellas Artes, con acto protocolar y espectáculo artístico.</t>
  </si>
  <si>
    <t> Llevar a cabo un acto de graduación que confirme la gran calidad de los egresados de las escuelas.</t>
  </si>
  <si>
    <t xml:space="preserve"> Julio </t>
  </si>
  <si>
    <t>Distrito Nacional     Santiago</t>
  </si>
  <si>
    <t>Segundo Simposio de Bellas Artes 2021</t>
  </si>
  <si>
    <t>Promover el debate sobre la Educación Artística de las distintas modalidades de las artes a través de diferentes disertaciones, paneles, talleres y conversatorios</t>
  </si>
  <si>
    <t>Del 3 al 5 de diciembre del 2021</t>
  </si>
  <si>
    <t>Distrito Nacional</t>
  </si>
  <si>
    <t>Escuela Nacional de Danza</t>
  </si>
  <si>
    <t>Presentación Fin de Año Escolar 2020-2021</t>
  </si>
  <si>
    <t>Escuela Nacional Santo Domingo Este</t>
  </si>
  <si>
    <t xml:space="preserve">Representación Artística y ceremonia de graduación del 4to básico Artes Plásticas. </t>
  </si>
  <si>
    <t>Graduar alumnos que finalizan sus estudios. Presentar resultados.</t>
  </si>
  <si>
    <t>03 julio - 03 julio 03 2021</t>
  </si>
  <si>
    <t xml:space="preserve">Apartar una sala, servicio de luces y sonido, técnicos de sala, confección de vestuarios, creación arte promocional, promoción del evento,  impresión de boletas, afiches, bajantes y carteles.  </t>
  </si>
  <si>
    <t xml:space="preserve">Comunidad educativa. 300 personas </t>
  </si>
  <si>
    <t xml:space="preserve">Número de presentación realizada. Número de ceremonia de graduación realizada. Numero de boletas vendidas. </t>
  </si>
  <si>
    <t xml:space="preserve">Distrito Nacional. Manuel Rueda. </t>
  </si>
  <si>
    <t xml:space="preserve">Presentación Navidad </t>
  </si>
  <si>
    <t xml:space="preserve">"Fiesta de Fin de Año" Presentación Artística por motivo de la navidad. </t>
  </si>
  <si>
    <t xml:space="preserve">  Realización de una presentación </t>
  </si>
  <si>
    <t>11 de Diciembre</t>
  </si>
  <si>
    <t xml:space="preserve">Alquiler de tarima, alquiler de sillas y sistema de sonido. </t>
  </si>
  <si>
    <t>Comunidad Educativa y sector Villa Carmen. 200 personas.</t>
  </si>
  <si>
    <t xml:space="preserve">Número de presentación realizada. Numero de sillas ocupadas. </t>
  </si>
  <si>
    <t xml:space="preserve">Santo Domingo Este. </t>
  </si>
  <si>
    <t>Ayuda mensual a los varones de escasos recursos que están en la Escuela Nacional de Danza.</t>
  </si>
  <si>
    <t>Apoyar economicamente  a jóvenes  estudiantes de la escuela ENDANZA</t>
  </si>
  <si>
    <t>Septiembre 2021 - Julio 2022</t>
  </si>
  <si>
    <t>Santo Domingo  Desde San Pedro de Macoris al Distrito Nacional</t>
  </si>
  <si>
    <t>Gala Endanza Juvenil</t>
  </si>
  <si>
    <t>Presentación que se lleva a cabo anual con la agrupación Endanza Juvenil que está compuesta por los alumnos meritorios de la Escuela Nacional de Danza.</t>
  </si>
  <si>
    <t>Incentivar a los alumnos a alcanzar niveles de excelencia dándole la oportunidad de presentarse en escenarios importantes del país.</t>
  </si>
  <si>
    <t>5 correografos  1200 afiches y programas de manos</t>
  </si>
  <si>
    <t>2,000 espectadores, que asistirán a las salas de teatro donde serán realizadas las presentaciones.</t>
  </si>
  <si>
    <t>Escuela Nacional de Artes Visuales</t>
  </si>
  <si>
    <t xml:space="preserve">
Colectiva egresados 2019 - 2020 ENAV.  Abarca coloquios  y charlas entorno al proceso de enseñanza y aprendizaje durante el tiempo cursado en la academia.</t>
  </si>
  <si>
    <t>Mostrar las obras resultados del ultimo año escolar de los alumnos graduandos en el año escolar 2019 - 2020, que por la pandemia frutos del Covid 19 no pudo realizarse, y han podido graduarse.</t>
  </si>
  <si>
    <t>3 de marzo a 5 de abril.</t>
  </si>
  <si>
    <t>Impresos                      refrigerios                                                       materiales e insumos de montaje                                               Fotografia y video                  Promoción y redes.</t>
  </si>
  <si>
    <t>Maestros, estudiantes y público general.</t>
  </si>
  <si>
    <t xml:space="preserve">Salón de exposición ENAV Ciudad Colonial, Santo Domingo. </t>
  </si>
  <si>
    <t>Coloquio: Arte público y  monumentalidad en la escultura dominicana.</t>
  </si>
  <si>
    <t>Realización de coloquio con artistas creadores de obras monumentales y expertos en el arte público.</t>
  </si>
  <si>
    <t>Conocer y presentar las principales obras escultoricas monumentales de Republica Dominicana, desde un contexto historico hasta la actualidad.</t>
  </si>
  <si>
    <t>Abril - mayo</t>
  </si>
  <si>
    <t>Maestros, Alumnos y publico general.</t>
  </si>
  <si>
    <t xml:space="preserve">Salon audiovisual ENAV Ciudad Colonial, Santo Domingo.  </t>
  </si>
  <si>
    <t xml:space="preserve">Exposición  fin de año escolar año lectivo  2020-2021 </t>
  </si>
  <si>
    <t>Exhibición de los trabajos realizados durante todo el año  escolar</t>
  </si>
  <si>
    <t>Dar a conocer las obras realizadas por los estudiantes durante el año escolar</t>
  </si>
  <si>
    <t>23 de junio al 20 de julio.</t>
  </si>
  <si>
    <t>Maestros, alumnos y público general.</t>
  </si>
  <si>
    <t xml:space="preserve">Salones de exhibicion y aulas ENAV Ciudad Colonial, Santo Domingo.  </t>
  </si>
  <si>
    <t xml:space="preserve">Festival  Guitarreando </t>
  </si>
  <si>
    <t>CNM</t>
  </si>
  <si>
    <t>Clases Magistrales, conferencias y ciclo de conciertos a cargo de artistas nacionales e internacionales.</t>
  </si>
  <si>
    <t>Elevar el nivel técnico-musical y cultural de los estudiantes y del ciudadano dominicano a través del conocimiento de la guitarra y sus recursos artísticos</t>
  </si>
  <si>
    <t>Mayo</t>
  </si>
  <si>
    <t xml:space="preserve">1 Boleto aéreo,     1 Hospedaje por 9 días,  16 Almuerzos, 1 Ida y 1 Vuelta al Aeropuerto </t>
  </si>
  <si>
    <t>Festival Flautístico</t>
  </si>
  <si>
    <t xml:space="preserve">Clases Magistrales, conferencias y ciclo de conciertos a cargo de artistas nacionales e internacionales. </t>
  </si>
  <si>
    <t>Elevar el nivel técnico-musical y cultural de los estudiantes y del ciudadano dominicano a través del conocimiento de la flauta y sus recursos artísticos.</t>
  </si>
  <si>
    <t>Noviembre</t>
  </si>
  <si>
    <t>Cantidad Alumnos Participantes.  Estudiantes motivados para el estudio de la flauta en nuestro país.</t>
  </si>
  <si>
    <t xml:space="preserve">Conciertos </t>
  </si>
  <si>
    <t>Temporada Anual de conciertos de Coro, OSJPD, Big Band Jazz, Orquesta Dominicana y demás ensambles.</t>
  </si>
  <si>
    <t>Difundir en presentaciones en vivo el trabajo artístico de los diferentes ensambles y solistas del CNM.</t>
  </si>
  <si>
    <t>Año escolar</t>
  </si>
  <si>
    <t>Dietas 80 Miembros de la Orquesta, Director y personal apoyo.  800 Programas de mano.</t>
  </si>
  <si>
    <t>Cantidad Conciertos presentados. Fotografías, grabaciones. Programas de Mano</t>
  </si>
  <si>
    <t>Semana de la dramaturgia dominicana: dedicada al Maestro Hamlet Bodden</t>
  </si>
  <si>
    <t>Escuela  Nacional de Teatro</t>
  </si>
  <si>
    <t>Análisis y conocimiento al interior de la academia a nuestros escritores teatrales.</t>
  </si>
  <si>
    <t>Promover la dramaturgia dominicana, dentro y fuera de la academia.</t>
  </si>
  <si>
    <t>Flores, arreglo para la madre, foto enmarcada, brindis liquido diario</t>
  </si>
  <si>
    <t>Cantidad de 100 personas por día 5 días</t>
  </si>
  <si>
    <t>XX Festival De Teatro Estudiantil (Festil 2021)</t>
  </si>
  <si>
    <t>Actividad anual curricular que cumple 20 años de celebración, donde se presentan los mejores exponentes de los exámenes y de trabajos alternativos de diferentes materias</t>
  </si>
  <si>
    <t>Dar a conocer y promover en la comunidad los mejores productos artísticos de nuestra academia.</t>
  </si>
  <si>
    <t xml:space="preserve">Bajantes, afiches programas elementos escenográficos, vestuarios, almuerzos participantes por 4 días de la semana brindis y material gastable
Vestuario (telas, maquillajes, utilería) Transporte: compra de materiales, promoción y difusión televisiva, radial y escrita, pago acarreo o taxis
Almuerzo, refrigerio y productos desechables (servilletas, vasos higiénicos, tenedores y cucharas) para 200 estudiantes durante 4días
Pago compensación horas extraordinarias  
</t>
  </si>
  <si>
    <t>Concierto Primavera</t>
  </si>
  <si>
    <t>Escuela Elemental de Musica</t>
  </si>
  <si>
    <t xml:space="preserve"> Concierto  Primavera de los estudiantes como solistas y en las agrupaciones formando parte de la Orquesta o del Coro EEMEM</t>
  </si>
  <si>
    <t>Ofrecer a los estudiantes un espacio para presentar sus avances en el estudio de la musica.</t>
  </si>
  <si>
    <t xml:space="preserve">Escenografía                      trasnporte                        afiches                           programas de mano                                    refrigerio                                        </t>
  </si>
  <si>
    <t>700 personas</t>
  </si>
  <si>
    <t>Concierto de Navidad de los Estudiantes, Orquesta y Coro EEMEM</t>
  </si>
  <si>
    <t xml:space="preserve"> Presentacion de los estudiantes como solistas y en las agrupaciones formando parte de la Orquesta o del Coro EEMEM</t>
  </si>
  <si>
    <t xml:space="preserve">Escenografía                    trasnporte                        afiches                           programas de mano                                    refrigerio                                        </t>
  </si>
  <si>
    <t>620 personas</t>
  </si>
  <si>
    <t>DIRECCIÓN DE EDUCACIÓN Y FORMACIÓN ARTÍSTICA ESPECIALIZADA</t>
  </si>
  <si>
    <t>TOTAL DEFAE RD$</t>
  </si>
  <si>
    <t>DIRECCIÓN DE GESTIÓN Y DIFUSIÓN DE LAS ARTES</t>
  </si>
  <si>
    <t>Realizar exposiciones de artes visuales en la Galería Nacional y espacios disponibles en las entidades que la conforman</t>
  </si>
  <si>
    <t>Galería Nacional</t>
  </si>
  <si>
    <t>Realización de exposiciones de artistas locales e internacionales en las áreas de la DBGA destinadas a ese fin y a través de plataformas virtuales</t>
  </si>
  <si>
    <t>Fomentar y difundir las artes visuales dominicanas en sus diferentes expresiones</t>
  </si>
  <si>
    <t xml:space="preserve">Realizar al menos 9 exposiciones durante el año </t>
  </si>
  <si>
    <t>Material promocial, impresiones, viáticos, transporte, refrigerios, recursos creativos y técnicos</t>
  </si>
  <si>
    <t>Cantidad de visitantes. Cantidad de exposiciones realizadas</t>
  </si>
  <si>
    <t xml:space="preserve">Realizar presentaciones de la Compañía Nacional de Teatro en las salas de la DGBA </t>
  </si>
  <si>
    <t>Compañía Nacional de Teatro</t>
  </si>
  <si>
    <t xml:space="preserve">Presentación de obras teatrales dominicanas y extranjeras (estrenos o propuestas comprobadas) que forman parte del repertorio de la Compañía Nacional de Teatro </t>
  </si>
  <si>
    <t>Fomentar y difundir el teatro dominicano dominicano en el Distrito Nacional</t>
  </si>
  <si>
    <t>Material promocional, impresiones, recursos creativos y técnicos</t>
  </si>
  <si>
    <t>10,000 personas</t>
  </si>
  <si>
    <t>Cantidad de público asistente. Cantidad de funciones presentadas  (presencial y/o virtualmente)</t>
  </si>
  <si>
    <t xml:space="preserve">Distrito Nacional </t>
  </si>
  <si>
    <t xml:space="preserve">Realizar presentaciones de la Compañía Nacional de Teatro en el interior de la República Dominicana </t>
  </si>
  <si>
    <t>Fomentar y difundir el teatro dominicano en el interior del país</t>
  </si>
  <si>
    <t>Material promocional, impresiones, viáticos, transporte, envío de paquetes, recursos creativos y técnicos</t>
  </si>
  <si>
    <t>Cantidad de público asistente. Cantidad de presentaciones realizadas. Cantidad de provincias impactadas</t>
  </si>
  <si>
    <t>Distintos puntos del territorio nacional</t>
  </si>
  <si>
    <t xml:space="preserve">Realizar presentaciones del Teatro Rodante Dominicano en las salas de la DGBA </t>
  </si>
  <si>
    <t>Teatro Rodante Dominicano</t>
  </si>
  <si>
    <t>Presentación de obras teatro con contenido educativo, social y patriótico en las que se da a conocer la dramaturgia nacional y universal. Realización de gira nacional</t>
  </si>
  <si>
    <t>Fomentar y difundir el teatro de carácter popular en el Distrito Nacional</t>
  </si>
  <si>
    <t>Realización de, al menos, 4 montajes. Presentación de un mínimo 50 funciones en distintos puntos del territorio nacional (presenciales y/o virtuales)</t>
  </si>
  <si>
    <t>15,000 personas</t>
  </si>
  <si>
    <t>Cantidad de público asistente. Cantidad de presentaciones realizadas (presencial y/o virtualmente). Cantidad de provincias impactadas</t>
  </si>
  <si>
    <t xml:space="preserve">Realizar presentaciones del Teatro Rodante Dominicano en el interior de la República Dominicana </t>
  </si>
  <si>
    <t>Fomentar y difundir el teatro de carácter popular en el interior del país</t>
  </si>
  <si>
    <t xml:space="preserve">Realizar presentaciones del Ballet Clásico Nacional en las salas de la DGBA </t>
  </si>
  <si>
    <t>Ballet Clásico Nacional</t>
  </si>
  <si>
    <t>Realización de presentaciones artísticas en las que se difunde el ballet clásico y neocásico</t>
  </si>
  <si>
    <t>Fomentar y difundir el ballet clásico en el Distrito Nacional</t>
  </si>
  <si>
    <t>Realización de 2 temporadas de presentaciones durante el año, para un total de, aproximadamente, 50  funciones (presenciales y/o virtuales). Celebración del 40 aniversario del Ballet con producción artística</t>
  </si>
  <si>
    <t>20,000 personas</t>
  </si>
  <si>
    <t xml:space="preserve">Realizar presentaciones del Ballet Clásico Nacional en el interior de la República Dominicana </t>
  </si>
  <si>
    <t>Fomentar y difundir el ballet clásico en el interior del país</t>
  </si>
  <si>
    <t xml:space="preserve">Realizar presentaciones de la Compañía de Danza Contemporánea en las salas de la DGBA </t>
  </si>
  <si>
    <t>Compañía Danza Contemporánea</t>
  </si>
  <si>
    <t>Realización de presentaciones artísticas en las que se muestran las nuevas tendencias de la danza contemporánea en su diversidad</t>
  </si>
  <si>
    <t>Fomentar y difundir la danza contemporánea en el Distrito Nacional</t>
  </si>
  <si>
    <t>Realización de 2 temporadas de presentaciones duranre el año  para un total de aproximadamente 50  funciones (presenciales y/o virtuales)</t>
  </si>
  <si>
    <t>3,500 personas</t>
  </si>
  <si>
    <t>Cantidad de público asistente. Cantidad de presentaciones realizadas (presencial y/o virtualmente)</t>
  </si>
  <si>
    <t xml:space="preserve">Realizar presentaciones de la Compañía Danza Contemporánea en el interior de la República Dominicana </t>
  </si>
  <si>
    <t>Fomentar y difundir la danza contemporánea en el interior del país</t>
  </si>
  <si>
    <t xml:space="preserve">Realizar presentaciones del Ballet Folklórico Nacional en las salas de la DGBA </t>
  </si>
  <si>
    <t>Ballet Folklórico Nacional</t>
  </si>
  <si>
    <t>Realización de presentaciones artísticas en las que se difunden los ritmos, costumbres y tradiciones folklóricas dominicanas</t>
  </si>
  <si>
    <t>Fomentar y difundir la danza folklórica en el Distrito Nacional</t>
  </si>
  <si>
    <t>Realizar 2 temporadas que incluyen la celebración del 46 aniversario del Ballet</t>
  </si>
  <si>
    <t xml:space="preserve">Cantidad de público asistente. Cantidad de presentaciones realizadas. </t>
  </si>
  <si>
    <t xml:space="preserve">Realizar presentaciones del Ballet Folklórico Nacional en el interior de la República Dominicana </t>
  </si>
  <si>
    <t>Fomentar y difundir la danza folklórica en el interior del país</t>
  </si>
  <si>
    <t xml:space="preserve">Realizar una gira nacional con motivo de la celebración del folklore </t>
  </si>
  <si>
    <t xml:space="preserve">Realizar presentaciones de la Orquesta Sinfónica Nacional en las salas de la DGBA </t>
  </si>
  <si>
    <t>Orquesta Sinfónica Nacional</t>
  </si>
  <si>
    <t>Realización de conciertos en los que se pone en valor la música instrumental y se dan a conocer las obras de los grandes maestros universales y de la República Dominicana</t>
  </si>
  <si>
    <t>Fomentar y difundir las obras musicales de los grandes maestros universales y dominicanos en el Distrito Nacional</t>
  </si>
  <si>
    <t>Realizar un total de, al menos, 15 conciertos durante el año. LLevar a cabo dos temporadas de conciertos al año (1 por semestre) de seis (6) conciertos cada una, un concierto especial en conmeoración del Día de la Virgen de la Altagracia y un programa especial de conciertos en Navidad</t>
  </si>
  <si>
    <t>14,000 personas</t>
  </si>
  <si>
    <t xml:space="preserve">Realizar presentaciones de la Orquesta Sinfónica Nacional en el interior de la República Dominicana </t>
  </si>
  <si>
    <t>Fomentar y difundir las obras musicales de los grandes maestros universales y dominicanos en el interior del país</t>
  </si>
  <si>
    <t xml:space="preserve">Realizar presentaciones de la Compañía Lírica Nacional en las salas de la DGBA </t>
  </si>
  <si>
    <t>Compañía Lírica Nacional</t>
  </si>
  <si>
    <t>Realización de conciertos de canto lírico que resaltan valores universales, el fevor religioso, enaltecen los símbolos patrios y ponen en valor el género operístico.</t>
  </si>
  <si>
    <t>Fomentar y difundir el canto lírico en el Distrito Nacional</t>
  </si>
  <si>
    <t>Realizar un total de, al  menos, 12 conciertos durante el año</t>
  </si>
  <si>
    <t>Material promocional, impresiones, refrigerios y vitáticos</t>
  </si>
  <si>
    <t>2000 personas</t>
  </si>
  <si>
    <t xml:space="preserve">Realizar presentaciones de la Compañía Lírica Nacional en el interior de la República Dominicana </t>
  </si>
  <si>
    <t>Fomentar y difundir el canto lírico en el interior del país</t>
  </si>
  <si>
    <t>2500 personas</t>
  </si>
  <si>
    <t xml:space="preserve">Realizar presentaciones del Coro Nacional en las salas de la DGBA </t>
  </si>
  <si>
    <t>Coro Nacional</t>
  </si>
  <si>
    <t>Realización de conciertos en los que se pone en valor el canto coral y de un Festival de Canto Coral en el que se reúnen los coros del país</t>
  </si>
  <si>
    <t>Fomentar y difundir el canto coral en el Distrito Nacional</t>
  </si>
  <si>
    <t>Realizar dos temporadas de conciertos y un Festival de Canto Coral para un total de, al  menos, 15 conciertos durante el año</t>
  </si>
  <si>
    <t xml:space="preserve">Realizar presentaciones del Coro Nacional  en el interior de la República Dominicana </t>
  </si>
  <si>
    <t>Fomentar y difundir el canto coral en el interior del país</t>
  </si>
  <si>
    <t>Realizar presentaciones del del Sistema Nacional de Bandas de Música en las salas de la DGBA</t>
  </si>
  <si>
    <t>Sistema Nacional de Bandas de Música</t>
  </si>
  <si>
    <t>Realización del Festival Internacional de Bandas Infanto-juveniles y dos temporadas de conciertos</t>
  </si>
  <si>
    <t>Fomentar y promover la música instrumental ejecutada por bandas en el Distrito Nacional</t>
  </si>
  <si>
    <t>Realizar el Festival Internacional de Bandas Infanto-Juveniles y un total de, al menos, 15 conciertos durante el año</t>
  </si>
  <si>
    <t xml:space="preserve">1500 personas </t>
  </si>
  <si>
    <t xml:space="preserve">Realizar presentaciones del Sistema Nacional de Bandas de Música en el interior de la República Dominicana </t>
  </si>
  <si>
    <t>Fomentar y promover la música instrumental ejecutada por bandas en el interior del país</t>
  </si>
  <si>
    <t xml:space="preserve">2500 personas  </t>
  </si>
  <si>
    <t>Realizar presentaciones del Sistema de Orquestas Infantiles y Juveniles en las salas de la DGBA</t>
  </si>
  <si>
    <t>Sistema de Orquestas Infantiles y Juveniles</t>
  </si>
  <si>
    <t>Realización de conciertos de música orquestal ejecutada por niños y adolescentes</t>
  </si>
  <si>
    <t>Fomentar y difundir la música ejecutada por niño(as) y adolescentes en el Distrito Nacional</t>
  </si>
  <si>
    <t>Realización dos temporadas de conciertos para un total de al menos 15 conciertos durante el año</t>
  </si>
  <si>
    <t xml:space="preserve">Realizar presentaciones del Sistema de Orquestas Infantiles y Juveniles en el interior de la República Dominicana </t>
  </si>
  <si>
    <t>Realización del Festival Nacional de Teatro</t>
  </si>
  <si>
    <t>Sistema de Festivales de Teatro</t>
  </si>
  <si>
    <t>Realización de un festival  (virtual y/o presencial) con presentaciones de producciones teatrales dominicanas y un programa de actvidades didácticas en distintos puntos del territorio nacional integrando elencos, compañías, grupos de teatro y espacios artísticos y culturales públicos y privados.</t>
  </si>
  <si>
    <t>Ofrecer una programación teatral de alta calidad que actualice a la audiencia, a los teatristas y visitantes extranjeros sobre las nuevas corrientes del teatro dominicano e impulsar programas de capacitación y formación en áreas vinculadas a los procesos productivos de las industrias culturales</t>
  </si>
  <si>
    <t xml:space="preserve">Realizar el Festival Nacional de Teatro presencial y/o virtual con un promedio de 120 funciones en 10 días </t>
  </si>
  <si>
    <t>Enero - Julio</t>
  </si>
  <si>
    <t>8000 personas</t>
  </si>
  <si>
    <t>Coordinar la participación (presencial o virtual) de los profesionales que conforman las compañías de Bellas Artes en eventos artísticos y culturales en el extranjero</t>
  </si>
  <si>
    <t>Dirección de Gestión y Difusión de las Artes + Compañías artísticas DGBA</t>
  </si>
  <si>
    <t>Coordinación del traslado de representantes de las compañías de DGBA a otros países para presentar sus producciones artísticas o a participar de festivales y mercados culturales</t>
  </si>
  <si>
    <t>Lograr la representación del país a través de las compañías que conforman la DGBA en, al menos, un evento cultural y artístico en el extranjero por compañía (presencial o virtual). Lograr 12 participaciones virtuales</t>
  </si>
  <si>
    <t>Enero - Diciembre 2021</t>
  </si>
  <si>
    <t>Viáticos, pasajes aéreos, envío de paquetes, recursos creativos y técnicos</t>
  </si>
  <si>
    <t>30 personas</t>
  </si>
  <si>
    <t>Cantidad de viajes realizados / cantidad de participaciones virtuales logradas</t>
  </si>
  <si>
    <t>Distintos países</t>
  </si>
  <si>
    <t>Crear y ejecutar un programa de educación en materia de apreciación artística para público general</t>
  </si>
  <si>
    <t>Dirección de Gestión y Difusión de las Artes</t>
  </si>
  <si>
    <t>Ofrecimiento de charlas, conferencias, talleres y otras actividades didácticas sobre apreciación artística en general o por rama del arte para público de distintos grupos de edad</t>
  </si>
  <si>
    <t>Ofrecer al menos 2 charlas por mes durante todo el año 2021</t>
  </si>
  <si>
    <t>Equipos audiovisuales</t>
  </si>
  <si>
    <t>Cantidad de actividades realizadas, presenciales o a través de platarformas virtuales. Cantidad de participantes</t>
  </si>
  <si>
    <t>Distintos puntos del país / Plataformas virtuales</t>
  </si>
  <si>
    <t>Coordinar la realización de actividades didácticas  presenciales y virtuales por parte del talento de las distintas compañías en todo el territorio nacional</t>
  </si>
  <si>
    <t>Ofrecimiento de charlas, conferencias, talleres y otras actividades didácticas por parte del talento de las distintas compañías a través de plataformas virtuales y visitas a centros educativos y culturales en todo el territorio nacional, para dar a conocer su trabajo y educar sobre su rama del arte de especialidad</t>
  </si>
  <si>
    <t>Educar a la población en cuanto a las distintas manifestaciones artísticas y dar a conocer el trabajo de las compañías artísticas de la DGBA en el territorio nacional y en el extranjero / Lograr que  la población dominicana conozca la labor de las compañías artísticas de la DGBA</t>
  </si>
  <si>
    <t xml:space="preserve"> Realizar Al menos 12 charlas por compañía presenciales o virtuales para público dominicano o extranjero</t>
  </si>
  <si>
    <t>Marzo - Diciembre</t>
  </si>
  <si>
    <t>Equipos audiovisuales, viáticos</t>
  </si>
  <si>
    <t>1000 personas</t>
  </si>
  <si>
    <t>Distintos puntos del territorio nacional / Global, a través de Internet</t>
  </si>
  <si>
    <t>Realizar infomercial de las compañías artísiticas</t>
  </si>
  <si>
    <t>Dirección de Gestión y Difusión de las Artes + Comunicaciones</t>
  </si>
  <si>
    <t>Realización de un infomercial general de todas las compañías y uno individual presentándolas y dando a conocer el talento artístico que las conforma  y sus más recientes aportes / Lograr que la población dominicana conozca la labor de las compañías artísticas de la DGBA</t>
  </si>
  <si>
    <t xml:space="preserve">Dar a conocer el trabajo de las compañías artísticas de la DGBA  en el territorio nacional y en el extranjero
</t>
  </si>
  <si>
    <t>Realizar 1 infomercial general y 12 individuales</t>
  </si>
  <si>
    <t>260 personas</t>
  </si>
  <si>
    <t>Cantidad de informerciales realizados</t>
  </si>
  <si>
    <t>Ofrecer un servicio de calidad</t>
  </si>
  <si>
    <t>Realizar investigaciones de campo de las distintas manifestaciones artísticas en todo el territorio nacional</t>
  </si>
  <si>
    <t>Mantener actualizados los conocimientos y técnicas acerca de las dintintas manifestaciones artísticas que dfunde la DGBA y su desarrollo y evolución en la República Dominicana</t>
  </si>
  <si>
    <t>Promover el estudio y la investigación de las manifestaciones artísticas en la República Domincana y su impacto  social y económico / Realizar propuestas artísticas con contenido de calidad</t>
  </si>
  <si>
    <t>Publicar los resultados de las investigaciones / incorportar los hallazgos a las presentaciones artísticas de las distintas compañías</t>
  </si>
  <si>
    <t>Viáticos, equipos informáticos y audiovisuales</t>
  </si>
  <si>
    <t>Cantidad de publicaciones o activdidades de puesta en valor de las investigaciones realizadas</t>
  </si>
  <si>
    <t>Todo el territorio nacional</t>
  </si>
  <si>
    <t>Administración DGBA + Dirección de Gestión y Difusión de las Artes</t>
  </si>
  <si>
    <t>Reparar, dar mantenimiento y adquirir instrumentos musicales para las distintas compañías de la DGBA de esa rama del arte</t>
  </si>
  <si>
    <t>Compra de bienes y contratación servicios necesarios para reparar, dar mantenimiento y/o adquirir los intrumentos musicales necesarios para garantizar la adecuada ejecución de las bandas y orquestas de la DGBA</t>
  </si>
  <si>
    <t>Gestionar la compra y contrataciones de los bienes y servicios necesarios o su donación</t>
  </si>
  <si>
    <t>Instrumentos musicales. Contratación de empresas para reparación y mantenimiento</t>
  </si>
  <si>
    <t>84 personas</t>
  </si>
  <si>
    <t xml:space="preserve">Cantidad de activos adquiridos o reparados </t>
  </si>
  <si>
    <t>Realizar eventos con espectáculos multidiciplinarios que  integran todas las compañías artísticas de la DGBA</t>
  </si>
  <si>
    <t xml:space="preserve"> Dirección de Gestión y Difusión de las Artes</t>
  </si>
  <si>
    <t>Presentación de espectáculos en los que participe talento de todas las compañías artísticas, monstrando una integración de todas las disciplinas y manifestaciones artísticas que promueve la DGBA</t>
  </si>
  <si>
    <t>Fomentar y difundir el arte dominicano en el país y en extranjero</t>
  </si>
  <si>
    <t>Presentación de al menos 3 eventos al año</t>
  </si>
  <si>
    <t>Febrero - Junio - Diciembre</t>
  </si>
  <si>
    <t>Distrito Nacional y otros puntos del territorio nacional</t>
  </si>
  <si>
    <r>
      <t>Presentación de, al menos, 4 obras teatrales / 20 funciones realizadas en D.N.</t>
    </r>
    <r>
      <rPr>
        <sz val="12"/>
        <color rgb="FFFF0000"/>
        <rFont val="Arial"/>
        <family val="2"/>
      </rPr>
      <t xml:space="preserve"> </t>
    </r>
    <r>
      <rPr>
        <sz val="12"/>
        <color theme="1"/>
        <rFont val="Arial"/>
        <family val="2"/>
      </rPr>
      <t>y otros puntos del país  (presenciales y/o virtuales)</t>
    </r>
  </si>
  <si>
    <t>Difundir las artes dominicanas en sus diferentes expresiones en el extranjero y participar de activades en las que se propicie el intercambio de ideas y conocimientos.</t>
  </si>
  <si>
    <t>Promover el valor del arte en la sociedad.</t>
  </si>
  <si>
    <t>Fomentar y difundir la música ejecutada por niño(as) y adolescentes en el interior del país.</t>
  </si>
  <si>
    <t>2,400 personas</t>
  </si>
  <si>
    <t>*Presupuesto externo</t>
  </si>
  <si>
    <t>TOTAL DGDA RD$</t>
  </si>
  <si>
    <t>Consolidar los planes de compras para el año 2022 de las unidades organizativas y dependencias de la actividad central de la DGBA.</t>
  </si>
  <si>
    <t>Cantidad de capacitaciones impartidas al personal.</t>
  </si>
  <si>
    <t xml:space="preserve"> 140 almuerzos diarios por un valor de 200 pesos c/u.</t>
  </si>
  <si>
    <t xml:space="preserve">Porcentaje (%) de almuerzos diarios otorgados a  colaboradores </t>
  </si>
  <si>
    <t>100% de almuerzos diarios otorgados a colaboradores.</t>
  </si>
  <si>
    <t>Lograr una mejor estabilidad económica en nuestros colaboradores y mejor clima laboral. Aumento de la productividad e integración en las labores.</t>
  </si>
  <si>
    <t>Identificar y dejar establecido un código de vestimenta. Imagen del personal unificada y apariencia profesional.</t>
  </si>
  <si>
    <t>Porcentaje (%) de uniformes implementados en personal que aplique.</t>
  </si>
  <si>
    <t>100% de uniformes implementados en personal que aplique.</t>
  </si>
  <si>
    <t>Diseño y adquisición de uniformes para empleados de conserjería, recepción, técnicos, jardinería, etc.</t>
  </si>
  <si>
    <t>Proporcionar uniformes a los empleados que apliquen para profesionalizar su labor y dar una imagen unificada del personal.</t>
  </si>
  <si>
    <t>Contratación y/o concurso de nuevos empleados para completar la nueva estructura organizativa</t>
  </si>
  <si>
    <t>400 Colaboradores</t>
  </si>
  <si>
    <t>Porcentaje (%) de empleados de carrera beneficiados con bono de desempeño.</t>
  </si>
  <si>
    <t>100% de empleados de carrera beneficiados con bono de desempeño.</t>
  </si>
  <si>
    <t xml:space="preserve">Compra de una máquina  impresora de carnets de dos caras para todos los empleados </t>
  </si>
  <si>
    <t>Porcentaje (%) de colaboradores carnetizados.</t>
  </si>
  <si>
    <t>100% de colaboradores carnetizados.</t>
  </si>
  <si>
    <t>Celebrar Día de la Secretaria,  Día de las Madres, Día del Padre y  Bonos Navideños</t>
  </si>
  <si>
    <t xml:space="preserve"> Entregar bonificación, obsequios, reconocimientos, realizar charlas el dia de las madres/padres Desayuno  Agradecer a las Secretarias en las metas logradas en la institución.</t>
  </si>
  <si>
    <t>Obtener mayor seguridad e identificación de nuestros colaboradores.</t>
  </si>
  <si>
    <t>Cantidad de fechas conmemorativas celebradas.</t>
  </si>
  <si>
    <t>4 fechas conmemorativas celebradas.</t>
  </si>
  <si>
    <t>Bonos útiles escolares</t>
  </si>
  <si>
    <t>Entregar bonos para la compra de útiles escolares de los hijos de los colaboradores,  niños estudiantes entre 3 a 13 años.</t>
  </si>
  <si>
    <t>Cantidad de hijos/as de los empleados que hayan recibido bono útiles escolares</t>
  </si>
  <si>
    <t>250 hijos/as de los empleados que hayan recibido bono útiles escolares</t>
  </si>
  <si>
    <t>Festejar por el trabajo que han desempeñado durante un año de trabajo y compartir momentos de alegria y entusiasmo.</t>
  </si>
  <si>
    <t xml:space="preserve"> Decoración,  Servicio de catering,  Bebidas, Frutas y dulces navideños, Música, Entre otros.</t>
  </si>
  <si>
    <t>Cantidad de fiestas navideñas realizadas.</t>
  </si>
  <si>
    <t>1 fiesta navideña realizada.</t>
  </si>
  <si>
    <t>250 niños/as</t>
  </si>
  <si>
    <t xml:space="preserve">Diseñar e implementar campañas publicitarias para promover la Dirección General de Bellas Artes </t>
  </si>
  <si>
    <t>100,000 personas</t>
  </si>
  <si>
    <t>Cantidad de campañas publicitarias diseñadas e implementadas.</t>
  </si>
  <si>
    <t>Cantidad de informes de monitoreo a medios realizados.</t>
  </si>
  <si>
    <t>4 informes de monitoreo a medios realizados.</t>
  </si>
  <si>
    <t>Estar actualizados con las publicaciones que sean realizadas concernientes a la DGBA</t>
  </si>
  <si>
    <t xml:space="preserve">Adquisición de Equipos de Comunicaciones </t>
  </si>
  <si>
    <t>Cantidad de equipos de comunicaciones adquiridos.</t>
  </si>
  <si>
    <t>Elaboración y publicación de una revista interna con el objetivo de fomentar una cultura de socialización e integración de los colaboradores y personalidades ligadas a la DGBA</t>
  </si>
  <si>
    <t>Cantidad de revistas publicadas.</t>
  </si>
  <si>
    <t>4 revistas publicadas</t>
  </si>
  <si>
    <t>Diseño y publicación trimestralmente de revista especializada en las Bellas Artes para entregar al personal y público en general.</t>
  </si>
  <si>
    <t>Cantidad de unidad organizativa creada.</t>
  </si>
  <si>
    <t>1 unidad organizativa creada.</t>
  </si>
  <si>
    <t>Porcentaje (%) de herramientas y actividades que fomenten la comunicación interna.</t>
  </si>
  <si>
    <t>100% de herramientas y actividades que fomenten la comunicación interna.</t>
  </si>
  <si>
    <t>Realizar publicidad pagada para la divulgación de los servicios que ofrecemos como entidad pública</t>
  </si>
  <si>
    <t>Tener un mayor alcance en la difusión de nuestras actividades y servicios. Incrementar el tráfico de visitas y vistas en la pagina web y redes sociales, fidelizar al usuario.</t>
  </si>
  <si>
    <t>Cantidad de publicidad pagada en redes sociales.</t>
  </si>
  <si>
    <t>12 publicidades pagadas en redes sociales.</t>
  </si>
  <si>
    <t>12 pagos de promoción en redes sociales. (1 Mensual)</t>
  </si>
  <si>
    <t>Porcentaje (%) de funcionamiento del UPS central.</t>
  </si>
  <si>
    <t>Porcentaje (%) de problema en salida de correos resuelta.</t>
  </si>
  <si>
    <t xml:space="preserve">Programa "Bellas Artes en las Escuelas" </t>
  </si>
  <si>
    <t>13  Minibús para alquiler.                            600 Refrigerios,  13 Escenografias, 600 programas de mano</t>
  </si>
  <si>
    <t>10 presentaciones realizadas. 300 estudiantes participantes.</t>
  </si>
  <si>
    <t>Cantidad de presentaciones realizadas, cantidad de estudiantes.</t>
  </si>
  <si>
    <t>Cantidad de encuentros realizados.</t>
  </si>
  <si>
    <t>1 Encuentro teatral realizado.</t>
  </si>
  <si>
    <t>Exposición colectiva de maestros y estudiantes de término de las Escuelas de Bellas Artes</t>
  </si>
  <si>
    <t>Realización de una muestra de los trabajos de los alumnos y docentes de las Escuelas de Artes.</t>
  </si>
  <si>
    <t>Cantidad de obras expuestas y cantidad de resultados de los estudiantes.</t>
  </si>
  <si>
    <t>55 obras expuestas y cantidad de resultados de los estudiantes.</t>
  </si>
  <si>
    <t xml:space="preserve">350 Camisetas, 400 Brouchures, 2 Bajantes, 350 Refrigerios, 350 Almuerzos, 12  Minibus para alquiler, 1 Escenografía, 400 Programas de mano                                                                                    </t>
  </si>
  <si>
    <t xml:space="preserve">2,000 personas </t>
  </si>
  <si>
    <t>150 Brouchures, 3 bajantes, 150 programas de mano</t>
  </si>
  <si>
    <t xml:space="preserve">Cantidad de instrumentos comprados </t>
  </si>
  <si>
    <t xml:space="preserve">85 instrumentos comprados </t>
  </si>
  <si>
    <t>Transporte y viáticos para el  Monitoreo, evaluación y acompañamiento técnico-pedagógico que garanticen la calidad docente.</t>
  </si>
  <si>
    <t>Cantidad de viajes de monitoreo realizados.</t>
  </si>
  <si>
    <t>12 viajes de monitoreo realizados.</t>
  </si>
  <si>
    <t>Cantidad de festivales de música realizados.</t>
  </si>
  <si>
    <t>1 festival de música realizado.</t>
  </si>
  <si>
    <t>Cantidad de campamentos realizados.</t>
  </si>
  <si>
    <t>1 capamento realizado.</t>
  </si>
  <si>
    <t>Cantidad de graduaciones realizadas.</t>
  </si>
  <si>
    <t>6 graduaciones realizadas.</t>
  </si>
  <si>
    <t>Evento que se realiza desde el 2020 que congrega al gremio de la educación donde se analizan experiencias mediante conversatorios tendremos invitados nacionales e internacionales</t>
  </si>
  <si>
    <t>Cantidad de simposios realizados.</t>
  </si>
  <si>
    <t>1 simposio realizado.</t>
  </si>
  <si>
    <t>Coffee break, Refrigerios Audiovisuales  Alquiler mesa con mantel, 1 Linea gráfica redes sociales, invitación, banner, postales) 13 Impresiones de back panel 100 impresiones de carpetas 8.5 x 11 f/c, etc.</t>
  </si>
  <si>
    <t xml:space="preserve"> 7,000 espectadores, que asistirán a las salas de teatro donde serán realizadas las presentaciones.</t>
  </si>
  <si>
    <t>6  escuelas beneficiadas          medallas, reconociemientos          programas de manos, 1200 afiches y programas de mano.</t>
  </si>
  <si>
    <t>1 presentación realizada.</t>
  </si>
  <si>
    <t>30 pagos de transporte para los estudiantes del proyecto</t>
  </si>
  <si>
    <t>Cantidad de alumnos impactados por la ayuda.</t>
  </si>
  <si>
    <t>30 Estudiantes</t>
  </si>
  <si>
    <t>30 estudiantes beneficiados por el programa.</t>
  </si>
  <si>
    <t>Programa Incorporación Varones en Danza</t>
  </si>
  <si>
    <t>Cantidad de galas realizadas.</t>
  </si>
  <si>
    <t>1 gala realizada.</t>
  </si>
  <si>
    <t xml:space="preserve">
Nueva Generación de Egresados y Exhibición. 
</t>
  </si>
  <si>
    <t>Cantidad de actividades realizadas.</t>
  </si>
  <si>
    <t>1 actividad realizada.</t>
  </si>
  <si>
    <t>Cantidad de coloquios realizados</t>
  </si>
  <si>
    <t>1 coloquio realizado.</t>
  </si>
  <si>
    <t>Cantidad de exhibiciones realizadas.</t>
  </si>
  <si>
    <t>1 exhibición realizada.</t>
  </si>
  <si>
    <t>Cantidad de Alumnos Participantes, cantidad de festivales realizados.</t>
  </si>
  <si>
    <t>200 alumnos participantes. 1 festival realizado.</t>
  </si>
  <si>
    <t>6 conciertos realizados.</t>
  </si>
  <si>
    <t>1 festival flautístico realizado.</t>
  </si>
  <si>
    <t>Cantidad de festivales estudiantiles realizados.</t>
  </si>
  <si>
    <t>1 Festival estudiantil realizado.</t>
  </si>
  <si>
    <t>Cantidad de conciertos. Cantidad de estudiantes presentandose en el concierto.</t>
  </si>
  <si>
    <t>1 concierto realizado.</t>
  </si>
  <si>
    <t>Cantidad de concierto. Cantidad de estudiantes presentandose en el concierto.</t>
  </si>
  <si>
    <t>Depto. de Contabilidad / Oficina de Acceso a la Información</t>
  </si>
  <si>
    <t>Depto. de Contabilidad / División de Servicios Generales / Sección de Almacén y Suministro</t>
  </si>
  <si>
    <t>Depto. de Contabilidad / Sección de Activos Fijos</t>
  </si>
  <si>
    <t>Depto. de Contabilidad / Sección de Tesorería</t>
  </si>
  <si>
    <t>División de Servicios Generales / Depto. De Compras y Contrataciones</t>
  </si>
  <si>
    <t>División de Servicios Generales / Sección de Almacén y Suministro</t>
  </si>
  <si>
    <t>4 fumigaciones generales realizadas y 2 fumigaciones especiales para eliminar comején.</t>
  </si>
  <si>
    <t>Cantidad de fumigaciones generales y especiales realizadas.</t>
  </si>
  <si>
    <t>División de Servicios Generales / Depto. De Comunicaciones / Depto. De Compras y Contrataciones</t>
  </si>
  <si>
    <t>Iniciar primera etapa de reparación e instalación de sistema de plomería en la sede de la DGBA y dependencias.</t>
  </si>
  <si>
    <t>División de Servicios Generales / Dirección Administrativa y Financiera / Depto. De Compras y Contrataciones</t>
  </si>
  <si>
    <t>Estimación inicial $6,000,000.00</t>
  </si>
  <si>
    <t>Estimación inicial $2,500,000.00</t>
  </si>
  <si>
    <t>Cantidad de vehículos adquiridos o recibidos en donación para conformación de flotilla DGBA.</t>
  </si>
  <si>
    <t>Estimación inicial $1,000,000.00</t>
  </si>
  <si>
    <t>1) Realizar estimación de insumos de limpieza y recursos humanos. 2) Establecer un cronograma y necesidad y distribución del personal por unidad. 3) Realizar permanentemente limpieza en todas las áreas de la DGBA.</t>
  </si>
  <si>
    <t xml:space="preserve">Sustitución de bombillas por luces LED, reparación de paneles de luces de la planta física y compra de bombillas y transformadores. </t>
  </si>
  <si>
    <t>Realizar servicios de mantenimiento preventivo a plantas eléctricas de la DGBA, por horas de uso o tiempo transcurrido.</t>
  </si>
  <si>
    <t>Adquisición o reparación dos (2) chillers. Reparación de manejadora que climatiza la Sala Máximo A. Blonda. Sustitución de cinco (5) unidades de aire en los cuartos eléctricos de la DGBA. Reparación de (8) rejillas salidas de conductos aire acondicionado.</t>
  </si>
  <si>
    <t>Iniciar primera de reacondicionamiento de jardines y áreas verdes de la DGBA.</t>
  </si>
  <si>
    <t>Junio y julio 2021</t>
  </si>
  <si>
    <t>Departamento de Compras y Contrataciones / Dirección Administrativa y Financiera / División de Planificación y Desarrollo</t>
  </si>
  <si>
    <t>1) Recibir solicitudes de compra de bienes o contratación de servicios de las unidades. 2) Verificar en plan de compras consolidado. 3) Remitir a la Dirección Administrativa solicitud de requerimiento de apropiación. 4) Determinar las especificaciones para compra de bienes o contratación de servicios. 5) Determinar procedimiento de selección de proveedores. 6) Realizar el proceso de compras o contratación de servicios que aplique. 7) Remitir a la Dirección Administrativa solicitud de pago a proveedores.</t>
  </si>
  <si>
    <t>Elaborar Anteproyecto de Presupuesto Institucional del año 2022 con alcance a todas las unidades organizativas y dependencias de la DGBA.</t>
  </si>
  <si>
    <t>Julio, agosto y septiembre 2021</t>
  </si>
  <si>
    <t>Depto. de Contabilidad / Dirección Administrativa y Financiera</t>
  </si>
  <si>
    <t>1) Conformar equipos y realizar inventario. 2) Describir activos fijos y actualizar permanentemente. 3) Elaborar y entregar informe de inventario.</t>
  </si>
  <si>
    <t>4 informes de inventario de activo fijo elaborados.</t>
  </si>
  <si>
    <t>Marzo, junio, septiembre y  diciembre 2021</t>
  </si>
  <si>
    <t>Elaborar reportes mensuales de información fiscal para la DGII .</t>
  </si>
  <si>
    <t>1) Desglosar información fiscal mensualmente. 2) Realizar las transacciones de pago a la DGII, si corresponde.</t>
  </si>
  <si>
    <t>12 reportes de información fiscal para la DGII.</t>
  </si>
  <si>
    <t>Cantidad de reportes de información fiscal para la DGII.</t>
  </si>
  <si>
    <t>Cumplir con las medidas dispuestas en las Normas Básicas de Control Interno (NOBACI) en todos los procesos contables de la DGBA.</t>
  </si>
  <si>
    <t>Depto. de Contabilidad / División de Planificación y Desarrollo</t>
  </si>
  <si>
    <t xml:space="preserve">1) Revisar y adaptar todos los procesos contables de la institutción en función de la NOBACI. 2) Remitir a la División de Planificación y Desarrollo los documentos pertinentes para reportar a la Contraloría General. </t>
  </si>
  <si>
    <t>100% de medidas NOBACI cumplidas en procesos contables.</t>
  </si>
  <si>
    <t>Porcentaje (%) de medidas NOBACI cumplidas en procesos contables.</t>
  </si>
  <si>
    <t xml:space="preserve"> 12 informes mensuales, 4 informes trimestrales, 2 informes semestrales  y un informe cierre fiscal anual.</t>
  </si>
  <si>
    <t>Examinar la Ejecución Presupuestaria de la Institución.</t>
  </si>
  <si>
    <t>Depto. de Contabilidad / División de Presupuesto</t>
  </si>
  <si>
    <t>1) Examinar mensualmente la ejecución presupuestaria realizada por la División de Presupuesto.</t>
  </si>
  <si>
    <t>100% de ejecuciones presupuestarias examinadas.</t>
  </si>
  <si>
    <t>Porcentaje (%) de ejecuciones presupuestarias examinadas.</t>
  </si>
  <si>
    <t>Planificar la disponibilidad para los compromisos permanentes o contratados de la institución.</t>
  </si>
  <si>
    <t>100%  de compromisos de fondos planificados.</t>
  </si>
  <si>
    <t>Porcentaje (%) de compromisos de fondos planificados.</t>
  </si>
  <si>
    <t>1) Planificar los compromisos de fondos para gastos fijos y/o contratados de la institución. 2) Elaborar las certificaciones de existencia de fondos.</t>
  </si>
  <si>
    <t>Elaborar informes diarios de disponibilidad bancaria de las cuentas de la DGBA y cualquier actividad de recaudo de ingresos de la institución (Boletería, renta de salas y espacios.)</t>
  </si>
  <si>
    <t>1) Elaborar informes diarios de disponibilidad bancaria de las cuentas de las DGBA. 2) Consolidar las informaciones correspondientes mensualmente.</t>
  </si>
  <si>
    <t>100% de informes de disponibilidad bancaria  elaborados.</t>
  </si>
  <si>
    <t>Porcentaje (%) de informes de disponibilidad bancaria elaborados.</t>
  </si>
  <si>
    <t>Elaborar y registrar información contable y financiera de la DGBA con fines de rendición de cuentas permanente.</t>
  </si>
  <si>
    <t>1) Conformar equipos y realizar inventario. 2) Describir inventario físico de almacén y actualizar permanentement.      3) Realizar informes de bienes en existencia y bienes para descargo. 4) Elaborar y entregar informe de inventario.</t>
  </si>
  <si>
    <t>1) Desglosar la ejecución presupuestaria por programa.           2) Elaborar reportes de arqueos de fondos de caja chica.           3) Conciliar los movimientos de las cuentas bancarias internas.  4) Elaborar informes de las obligaciones por pagar a la fecha. 5) Elaborar estados de ingreso y egresos, detallados y consolidados. 6) Generar y registrar ingresos, egresos, costos y gastos especificando rubro al que pertenecen. 7) Realizar balances de comprobación y balances generales.</t>
  </si>
  <si>
    <t>Actualizar constantemente las cuentas por pagar, cuentas por cobrar y las nóminas de pago del personal.</t>
  </si>
  <si>
    <t>1) Analizar y revisar diariamente las transacciones específicas de la institución. 2) Estructurar y mantener actualizada la información para la Dirección Administrativa y Financiera.</t>
  </si>
  <si>
    <t>Depto. de Contabilidad / Sección de Tesorería / Dirección Administrativa y Financiera</t>
  </si>
  <si>
    <t>Porcentaje (%) de transacciones específicas revisadas.</t>
  </si>
  <si>
    <t>100% de transacciones específicas revisadas.</t>
  </si>
  <si>
    <t>Iniciar procesos para conformar una flotilla vehicular de la DGBA, con una primera etapa en 2021, compuesta por un (1) Minibús de 8 pasajeros y dos (2) camionetas.</t>
  </si>
  <si>
    <r>
      <t xml:space="preserve">1) Determinar características requeridas de los vehículos con sus costos correspondientes. 2) Gestionar los fondos para adquisición de los vehículos. 3) Preparar los pliegos para la licitación de los vehículos. 4) Licitar vehículos. 5) Realizar compra de los vehículos o recibirlos en donación. </t>
    </r>
    <r>
      <rPr>
        <i/>
        <u/>
        <sz val="12"/>
        <color theme="1"/>
        <rFont val="Calibri"/>
        <family val="2"/>
        <scheme val="minor"/>
      </rPr>
      <t>NOTA:</t>
    </r>
    <r>
      <rPr>
        <i/>
        <sz val="12"/>
        <color theme="1"/>
        <rFont val="Calibri"/>
        <family val="2"/>
        <scheme val="minor"/>
      </rPr>
      <t xml:space="preserve"> Esta actividad podrá ser valorada en su cumplimiento siempre y cuando existan fondos disponibles.</t>
    </r>
  </si>
  <si>
    <t>3 vehículos adquiridos o recibidos en donación para conformación de flotilla DGBA.</t>
  </si>
  <si>
    <t>Realizar el mantenimiento de la infraestructura física de las Unidades Organizativas y Dependencias ubicadas en la Sede de la DGBA (Palacio de Bellas Artes).</t>
  </si>
  <si>
    <t>1) Elaborar diagnóstico y  plan para realizar el proceso de mantenimiento preventivo y correctivo de las áreas. 2) Estimar costos y tiempo de obras o trabajos a realizar. 3) Gestionar la adquisición de bienes o servicios de trabajos a realizar. 4) Ejecutar y supervisar el mantenimiento preventivo y correctivo de las diferentes áreas del edificio y sus activos correspondientes a infraestructura física (pinturas, reparaciones, impermeabilización de techos, entre otros. 5) Elaborar informe de trabajos realizados.</t>
  </si>
  <si>
    <t>Estimación inicial $5,000,000.00</t>
  </si>
  <si>
    <t>Redistribución y readecuación de todas las áreas correspondientes a las unidades organizativas y dependencias de la DGBA: DAF, DGDA, DEFAE, División Jurídica, Comunicaciones, OAI, RRHH, Archivo y Correspondencia, Lobby y Oficinas Compañías Artísticas.</t>
  </si>
  <si>
    <t>División de Servicios Generales / Depto. de Compras y Contrataciones / Sección de Tecnología</t>
  </si>
  <si>
    <r>
      <t xml:space="preserve">1) Completar y actualizar los planos del Palacio de Bellas Artes.       2) Elaborar un diagnóstico y plan con las necesidades para realizar la redistribución y readecuación de las áreas. 3) Estimar costo y tiempo de obras o trabajos a realizar. 3) Gestionar la adquisición de bienes o servicios de trabajos a realizar. 4) Ejectuar y supervisar los trabajos de readecuación de las diferentes áreas de la DGBA.          5) Elaborar informe de trabajos realizados. </t>
    </r>
    <r>
      <rPr>
        <i/>
        <u/>
        <sz val="12"/>
        <color theme="1"/>
        <rFont val="Calibri"/>
        <family val="2"/>
        <scheme val="minor"/>
      </rPr>
      <t>NOTA:</t>
    </r>
    <r>
      <rPr>
        <i/>
        <sz val="12"/>
        <color theme="1"/>
        <rFont val="Calibri"/>
        <family val="2"/>
        <scheme val="minor"/>
      </rPr>
      <t xml:space="preserve"> Esta actividad dependerá de la oportunidad de utilizar espacios físicos actualmente ocupados por otras entidades del MINC.</t>
    </r>
  </si>
  <si>
    <t>Mayo, junio y julio 2021</t>
  </si>
  <si>
    <t>1) Preparar el cronograma de inventarios departamentales.             2) Realizar convocatoria diferentes departamentos para apoyo en realización de inventario según lo programado. 3) Gestionar la compra y adquisición de los materiales de oficina y consumo por departamento. 4) Validar el inventario final por departamento.      5) Hacer entrega de suministros y materiales a los diferentes departamentos.</t>
  </si>
  <si>
    <t>100% de entregas de inventario de almacén  ejecutadas.</t>
  </si>
  <si>
    <t>Estimación inicial $1,200,000.00</t>
  </si>
  <si>
    <t>Porcentaje (%) de entregas de inventario de almacén ejecutadas.</t>
  </si>
  <si>
    <t>Iniciar primera etapa de reestructuración de la iluminación de la sede DGBA y sus dependencias.</t>
  </si>
  <si>
    <t>1) Elaborar un diagnóstico y plan con las necesidades de reestructuración de iluminación en la DGBA. 2) Estimar costo y tiempo de obras o trabajos a realizar. 3) Gestionar la adquisición de bienes o servicios de trabajos a realizar. 4) Ejecutar y supervisar los trabajos de reestructuración electrica. 5) Elaborar informe de trabajos realizados.</t>
  </si>
  <si>
    <t>100% de reestructuración de iluminación realizada.</t>
  </si>
  <si>
    <t>Porcentaje (%) de reestructurción de iluminación realizada.</t>
  </si>
  <si>
    <t>Realizar servicios de fumigación y control de plagas para jardines y planta física.</t>
  </si>
  <si>
    <t xml:space="preserve">1) Elaborar un cronograma para la realización de fumigaciones generales de la planta física cada 3 meses. 2) Gestionar la adquisición de bienes o servicios de trabajos a realizar. 3) Realizar dos (2) fumigaciones especiales al año para la eliminación de plagas y comején. 4) Supervisar trabajos de fumigación realizados.                  5) Elaborar informes de trabajos realizados. </t>
  </si>
  <si>
    <t>Contratación trimestral de servicios de fumigación general de la planta física. (2) Fumigaciones especiales para eliminar plaga comején.</t>
  </si>
  <si>
    <t>1) Elaborar un diagnóstico y plan con las necesidades para ofrecer mantenimiento correctivo y preventivo a las plantas eléctricas.       2) Estimar costos de obras o trabajos a realizar. 3) Subcontratar empresa para analizar y realizar cableado canalización planta de Escuelas de Bellas Artes al Conservatorio de Música. 4) Supervisar los trabjajos realizados. 5) Elaborar informe de trabajos realizados.</t>
  </si>
  <si>
    <t>Estimación inicial $2,000,000.00</t>
  </si>
  <si>
    <t>Reemplazo de señaléticas y letreros informativos de las oficinas administrativas, parqueo y áreas de circulación vehícular interna de la DGBA.</t>
  </si>
  <si>
    <t>1) Hacer levantamiento de cantidad de oficinas y áreas de la DGBA que requieren señaléticas y letreros informativos. 2) Gestionar la adquisición de soportes y mobiliario para señaléticas y leteros.         3) Diseñar los letreros correspondientes. 4) Supervisar instalación de señaléticas. 5) Elaborar informe de trabajos realizados.</t>
  </si>
  <si>
    <t>Estimación inicial $200,000.00</t>
  </si>
  <si>
    <t>Reparación y mantenimiento constante de ascensores de sede de la DGBA y sus dependencias.</t>
  </si>
  <si>
    <t>1) Elaborar un diagnóstico y plan con las necesidades para reparar y dar mantenimiento a los ascensores de la DGBA. 2)Estimar costos y tiempo de obras o trabajos a realizar. 3) Supervisar los trabajos realizados. 4) Elaborar informe de trabajos realizados.</t>
  </si>
  <si>
    <t>100% de reparación y mantenimiento de ascensores de la DGBA y sus dependencias.</t>
  </si>
  <si>
    <t>Reparación de 4 ascensores de en la sede de la DGBA. Adquisición de un (1) ascensor para el Edificio de las Escuelas de Bellas Artes. Mantenimiento preventivo semestralmente.</t>
  </si>
  <si>
    <t>Estimación inicial $1,800,000.00</t>
  </si>
  <si>
    <t>Porcentaje (%) de reparación y mantenimiento de ascensores de la DGBA y sus dependencias.</t>
  </si>
  <si>
    <t>Realizar acondicionamiento y habilitación del sistema de aire acondicionado de la sede de DGBA y su complejo teatral.</t>
  </si>
  <si>
    <t>1) Elaborar un diagnóstico y plan con las necesidades para acondicionar y habilitar el sistema de aire acondicionado.                  2) Estimar costos de obras o trabajos a realizar. 3) Supervisar los trabjajos realizados. 5) Elaborar informes de trabajos realizados.</t>
  </si>
  <si>
    <t>100% de acondicionamiento de jardines y mantenimiento a áreas verdes ofrecido.</t>
  </si>
  <si>
    <t>Porcentaje (%) de acondicionamiento de jardines y mantenimiento a áreas verdes ofrecido.</t>
  </si>
  <si>
    <t>Adquisición de plantas y flores para acondicionar jardines y áreas verdes del Palacio de Bellas Artes.</t>
  </si>
  <si>
    <t>1) Elaborar un diagnóstico y plan con las necesidades para reparar e instalar sistema de plomería en la sede DGBA y dependencias.         2) Estimar costos y tiempo de obras o trabajos a realizar. 3) Dar mantenimiento a sistema de aguas (cisternas) de la sede.                  4) Supervisar los trabjajos realizados. 5) Elaborar informe de trabajos realizados.</t>
  </si>
  <si>
    <t>1) Elaborar un diagnóstico y plan con las necesidades para rescatar los jardines del Palacio de Bellas Artes y dar sevicio de mantenimiento a áreas verdes. 2) Estimar costos y tiempo de obras o trabajos a realizar. 3) Supervisar los trabajos realizados.                 4) Elaborar informe de trabajos realizados.</t>
  </si>
  <si>
    <t>Adquisición equipos y cámaras de seguridad, motocicleta para movilidad interna, adecuación de espacio para Centro de Control y Vigilancia. Contratación de personal para fines de seguridad.</t>
  </si>
  <si>
    <t>Iniciar primera etapa de Instalación Sistema de Seguridad integral para la Sede de la DGBA, el Palacio de Bellas Artes.</t>
  </si>
  <si>
    <t>Estimación inicial $1,400,000.00</t>
  </si>
  <si>
    <t>Porcentaje (%) de instalación de sistema de seguridad integral para Sede de la DGBA.</t>
  </si>
  <si>
    <t>100% de instalación de sistema de seguridad integral para Sede de la DGBA.</t>
  </si>
  <si>
    <t>1) Elaborar un diagnóstico y plan con las necesidades para instalar un sistema de seguridad integral en la Sede de la DGBA. 2) Estimar costo y tiempo de obras o otrabajos a realizar. 3) Supervisar trabajos realizados. 4) Revisar y corregir Sistema Contra Incendios. 5) Elaborar informe de trabajos realizados.</t>
  </si>
  <si>
    <t>TOTAL DAF y Unidades Consultivas RD$</t>
  </si>
  <si>
    <t>Estimación inicial $8,000,000.00</t>
  </si>
  <si>
    <t>(2) Camionetas doble cabina y (1) Minibús de 9 pasajeros.</t>
  </si>
  <si>
    <t>3 Cámaras profesional                 2 discos duros</t>
  </si>
  <si>
    <t>Tecnología Direc. Administrativa</t>
  </si>
  <si>
    <t>Contratación del bloque de IP fija para el servicio de Internet no. 809-102-3884 de 100MBytes.</t>
  </si>
  <si>
    <t>(8) cubetas de pintura impermeabilizante de techo, (60) cubetas de pintura, (10) galones de tinner, (5) masilla p/sheetrock, (30) brochas de 1 ½, (30) rolos, (15) portarolos. Remozamiento de verja perimetral.</t>
  </si>
  <si>
    <t>Impartir capacitaciones al personal administrativo, docente y artístico, acorde a sus funciones.</t>
  </si>
  <si>
    <t>16 capacitaciones impartidas al personal.</t>
  </si>
  <si>
    <t>Dotar de nuevos conocimientos a los colaboradores públicos, desarrollando competencias destinadas a mejorar el desempeño en el trabajo. Actualizar el curriculum de los colaboradores.</t>
  </si>
  <si>
    <t>Cada capacitación tiene los insumos a requerir, estipulados en el Formulario de Planificación Anual de Capacitaciones.</t>
  </si>
  <si>
    <t xml:space="preserve">Solicitar No Objeción al Map, luego de Evaluado el personal </t>
  </si>
  <si>
    <t>Porcentaje (%) de empleados contratados mediante concurso del MAP.</t>
  </si>
  <si>
    <t>100% de empleados contratados mediante concurso del MAP.</t>
  </si>
  <si>
    <t>Empezar a completar áreas departamentales que se encuentran deficientes de personal, según sus estructuras organizativas.</t>
  </si>
  <si>
    <t>Contratar o realizar concursos de acuerdo a la Ley de Función Pública para ocupar cargos según la nueva estructura organizativa. Contratación de (1) técnico de refrigeración, (1) técnico eléctrico y (1) Utility. Contratación de profesores docentes para Escuelas de Bellas Artes.</t>
  </si>
  <si>
    <t xml:space="preserve"> Servicio de Catering, mozo, alquiler de sillas, bambalinas, manteles,  pago conferencista y pago de horas extras al personal de soporte. Bono de rd$3,000.00  para cada empleado que le corresponda en las actividades dia del padre, madre y dia de la secretaria.                                                        Para navidad un bono de rd$5,000.00 a cada colaborador                   </t>
  </si>
  <si>
    <r>
      <t xml:space="preserve">Fiesta Navideña </t>
    </r>
    <r>
      <rPr>
        <u/>
        <sz val="12"/>
        <color theme="1"/>
        <rFont val="Calibri"/>
        <family val="2"/>
        <scheme val="minor"/>
      </rPr>
      <t>NOTA:</t>
    </r>
    <r>
      <rPr>
        <i/>
        <sz val="12"/>
        <color theme="1"/>
        <rFont val="Calibri"/>
        <family val="2"/>
        <scheme val="minor"/>
      </rPr>
      <t xml:space="preserve"> Pendiente de las observaciones sanitarias del gobierno central.</t>
    </r>
  </si>
  <si>
    <r>
      <t xml:space="preserve">Eventos conmemorativos en fechas importantes del año 2021 para gratificar el personal. </t>
    </r>
    <r>
      <rPr>
        <u/>
        <sz val="12"/>
        <color theme="1"/>
        <rFont val="Calibri"/>
        <family val="2"/>
        <scheme val="minor"/>
      </rPr>
      <t>NOTA:</t>
    </r>
    <r>
      <rPr>
        <sz val="12"/>
        <color theme="1"/>
        <rFont val="Calibri"/>
        <family val="2"/>
        <scheme val="minor"/>
      </rPr>
      <t xml:space="preserve"> </t>
    </r>
    <r>
      <rPr>
        <i/>
        <sz val="12"/>
        <color theme="1"/>
        <rFont val="Calibri"/>
        <family val="2"/>
        <scheme val="minor"/>
      </rPr>
      <t>Dependiendo de los lineamientos generales del gobierno central.</t>
    </r>
  </si>
  <si>
    <t>4 Campañas publicitarias diseñadas e implementadas.</t>
  </si>
  <si>
    <t>Ejecutar 4 campañas publicitarias de impacto e interés con el fin de promover y dar a conocer las actividades que se realicen en Bellas Artes. Construir y diseñar conceptos, gráficos, brochures de corte educativo e institucional para ser distribuidos a nivel nacional.</t>
  </si>
  <si>
    <t>5 equipos de comunicaciones adquiridos.</t>
  </si>
  <si>
    <t>1 Cámara Fotográfica,  2 Cámaras CON TRIPODE, LUCES Y SET DE 04 LENTES, 2 discos duros.</t>
  </si>
  <si>
    <t>Departamento de Comunicaciones / División de Planificación y Desarrollo</t>
  </si>
  <si>
    <t>Adquisición de 72 Baterias.</t>
  </si>
  <si>
    <t>Levantamiento del UPS Central y compra de 72 baterías.</t>
  </si>
  <si>
    <t>Cantidad de equipos de tecnología adquiridos</t>
  </si>
  <si>
    <t>70 equipos de tecnología adquiridos.</t>
  </si>
  <si>
    <t>50 Computadoras 5 Laptops                                1 Proyector. 6 Módems de Wi-fi Portátil, 3 pointers y 5 Scanners.</t>
  </si>
  <si>
    <t>Porcentaje (%) de correos institucionales funcionando adecuadamente.</t>
  </si>
  <si>
    <t>100% de correos institucionales funcionando correctamente.</t>
  </si>
  <si>
    <t>Enero  - Diciembre</t>
  </si>
  <si>
    <t>13 clarinetes, 12  trompetas, 8 trombones de barra, 6 tuba, 2 bombo, 4 redoblantes, 2 bombardino, 2 fagot, 5 contrabajo, 5 piano vertical, 4 juego de platillos, 15 violines, 5 cellos, 2 baterias</t>
  </si>
  <si>
    <t> Galas de Graduaciones 2021 para las escuelas de Bellas Artes</t>
  </si>
  <si>
    <t>Refrigerios.  Fotografia y video  Promocion y redes.</t>
  </si>
  <si>
    <t>400 personas</t>
  </si>
  <si>
    <t>(Presupuesto directo del MINC)</t>
  </si>
  <si>
    <t>150 Colaboradores</t>
  </si>
  <si>
    <t>1) Programar las cuotas de compromiso primer trimestre.  2) Programar las cuotas de compromiso segundo trimestre. 3) Programar las cuotas de compromiso tercer trimestre. 4) Programar las cuotas de compromiso cuarto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</si>
</sst>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00_-;\-&quot;$&quot;* #,##0.00_-;_-&quot;$&quot;* &quot;-&quot;??_-;_-@_-"/>
    <numFmt numFmtId="165" formatCode="_-* #,##0.00_-;\-* #,##0.00_-;_-* &quot;-&quot;??_-;_-@_-"/>
    <numFmt numFmtId="166" formatCode="&quot;$&quot;#,##0.00"/>
  </numFmts>
  <fonts count="33" x14ac:knownFonts="1">
    <font>
      <sz val="11"/>
      <color theme="1"/>
      <name val="Calibri"/>
      <family val="2"/>
      <scheme val="minor"/>
    </font>
    <font>
      <u/>
      <sz val="11"/>
      <color theme="10"/>
      <name val="Calibri"/>
      <family val="2"/>
      <scheme val="minor"/>
    </font>
    <font>
      <sz val="14"/>
      <color theme="1"/>
      <name val="Calibri"/>
      <family val="2"/>
    </font>
    <font>
      <b/>
      <sz val="11"/>
      <color theme="0"/>
      <name val="Calibri"/>
      <family val="2"/>
    </font>
    <font>
      <b/>
      <sz val="12"/>
      <color theme="1"/>
      <name val="Calibri"/>
      <family val="2"/>
    </font>
    <font>
      <sz val="16"/>
      <color theme="1"/>
      <name val="Calibri"/>
      <family val="2"/>
    </font>
    <font>
      <b/>
      <sz val="10"/>
      <color theme="0"/>
      <name val="Calibri"/>
      <family val="2"/>
    </font>
    <font>
      <b/>
      <sz val="12"/>
      <color theme="1"/>
      <name val="Calibri"/>
      <family val="2"/>
      <scheme val="minor"/>
    </font>
    <font>
      <sz val="12"/>
      <color theme="1"/>
      <name val="Calibri"/>
      <family val="2"/>
      <scheme val="minor"/>
    </font>
    <font>
      <u/>
      <sz val="12"/>
      <color theme="1"/>
      <name val="Calibri"/>
      <family val="2"/>
      <scheme val="minor"/>
    </font>
    <font>
      <sz val="11"/>
      <color theme="1"/>
      <name val="Calibri"/>
      <family val="2"/>
      <scheme val="minor"/>
    </font>
    <font>
      <b/>
      <sz val="16"/>
      <color theme="0"/>
      <name val="Calibri"/>
      <family val="2"/>
    </font>
    <font>
      <b/>
      <sz val="24"/>
      <color theme="0"/>
      <name val="Calibri"/>
      <family val="2"/>
    </font>
    <font>
      <b/>
      <sz val="16"/>
      <color theme="1"/>
      <name val="Calibri"/>
      <family val="2"/>
    </font>
    <font>
      <b/>
      <sz val="18"/>
      <color theme="1"/>
      <name val="Calibri"/>
      <family val="2"/>
    </font>
    <font>
      <sz val="10"/>
      <color theme="1"/>
      <name val="Calibri"/>
      <family val="2"/>
      <scheme val="minor"/>
    </font>
    <font>
      <b/>
      <sz val="14"/>
      <color theme="1"/>
      <name val="Calibri"/>
      <family val="2"/>
      <scheme val="minor"/>
    </font>
    <font>
      <b/>
      <sz val="12"/>
      <name val="Calibri"/>
      <family val="2"/>
      <scheme val="minor"/>
    </font>
    <font>
      <sz val="12"/>
      <name val="Calibri"/>
      <family val="2"/>
      <scheme val="minor"/>
    </font>
    <font>
      <sz val="12"/>
      <color rgb="FF222222"/>
      <name val="Calibri"/>
      <family val="2"/>
      <scheme val="minor"/>
    </font>
    <font>
      <sz val="12"/>
      <color rgb="FF202124"/>
      <name val="Calibri"/>
      <family val="2"/>
      <scheme val="minor"/>
    </font>
    <font>
      <b/>
      <sz val="22"/>
      <color theme="1"/>
      <name val="Calibri"/>
      <family val="2"/>
    </font>
    <font>
      <sz val="12"/>
      <color rgb="FF000000"/>
      <name val="Calibri"/>
      <family val="2"/>
      <scheme val="minor"/>
    </font>
    <font>
      <sz val="12"/>
      <color theme="1"/>
      <name val="Calibri"/>
      <family val="2"/>
    </font>
    <font>
      <sz val="12"/>
      <color theme="1"/>
      <name val="Arial"/>
      <family val="2"/>
    </font>
    <font>
      <sz val="12"/>
      <color rgb="FFFF0000"/>
      <name val="Arial"/>
      <family val="2"/>
    </font>
    <font>
      <sz val="12"/>
      <name val="Arial"/>
      <family val="2"/>
    </font>
    <font>
      <sz val="12"/>
      <name val="Calibri"/>
      <family val="2"/>
    </font>
    <font>
      <b/>
      <sz val="14"/>
      <color theme="0"/>
      <name val="Calibri"/>
      <family val="2"/>
      <scheme val="minor"/>
    </font>
    <font>
      <u/>
      <sz val="12"/>
      <color theme="10"/>
      <name val="Calibri"/>
      <family val="2"/>
      <scheme val="minor"/>
    </font>
    <font>
      <i/>
      <u/>
      <sz val="12"/>
      <color theme="1"/>
      <name val="Calibri"/>
      <family val="2"/>
      <scheme val="minor"/>
    </font>
    <font>
      <i/>
      <sz val="12"/>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4">
    <xf numFmtId="0" fontId="0" fillId="0" borderId="0"/>
    <xf numFmtId="0" fontId="1" fillId="0" borderId="0" applyNumberForma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cellStyleXfs>
  <cellXfs count="216">
    <xf numFmtId="0" fontId="0" fillId="0" borderId="0" xfId="0"/>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0" fontId="8" fillId="0" borderId="13" xfId="0" applyFont="1" applyBorder="1" applyAlignment="1">
      <alignment horizontal="center" vertical="center" wrapText="1"/>
    </xf>
    <xf numFmtId="0" fontId="8" fillId="0" borderId="19" xfId="0" applyFont="1" applyBorder="1" applyAlignment="1">
      <alignment horizontal="center" vertical="center"/>
    </xf>
    <xf numFmtId="3" fontId="8" fillId="0" borderId="1" xfId="0" applyNumberFormat="1" applyFont="1" applyBorder="1" applyAlignment="1">
      <alignment horizontal="center" vertical="center" wrapText="1"/>
    </xf>
    <xf numFmtId="0" fontId="8" fillId="0" borderId="19" xfId="0" applyFont="1" applyBorder="1" applyAlignment="1">
      <alignment horizontal="center" vertical="center" wrapText="1"/>
    </xf>
    <xf numFmtId="4" fontId="8" fillId="0" borderId="13" xfId="0" applyNumberFormat="1" applyFont="1" applyBorder="1" applyAlignment="1">
      <alignment horizontal="center" vertical="center" wrapText="1"/>
    </xf>
    <xf numFmtId="0" fontId="8" fillId="0" borderId="20"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2" applyFont="1" applyBorder="1" applyAlignment="1">
      <alignment horizontal="center"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0" fontId="8" fillId="0" borderId="19"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13" xfId="0" applyFont="1" applyFill="1" applyBorder="1" applyAlignment="1">
      <alignment horizontal="center" vertical="center" wrapText="1"/>
    </xf>
    <xf numFmtId="4" fontId="8" fillId="0" borderId="13"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3" fontId="8" fillId="0" borderId="13"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Alignment="1">
      <alignment horizontal="center"/>
    </xf>
    <xf numFmtId="4" fontId="8" fillId="0" borderId="27" xfId="0" applyNumberFormat="1" applyFont="1" applyFill="1" applyBorder="1" applyAlignment="1">
      <alignment horizontal="center" vertical="center" wrapText="1"/>
    </xf>
    <xf numFmtId="3" fontId="8" fillId="0" borderId="27" xfId="0" applyNumberFormat="1" applyFont="1" applyFill="1" applyBorder="1" applyAlignment="1">
      <alignment horizontal="center" vertical="center"/>
    </xf>
    <xf numFmtId="0" fontId="6" fillId="5" borderId="22"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3" fillId="5" borderId="7" xfId="0" applyFont="1" applyFill="1" applyBorder="1" applyAlignment="1">
      <alignment horizontal="justify" vertical="center" wrapText="1"/>
    </xf>
    <xf numFmtId="0" fontId="3" fillId="5" borderId="2" xfId="0" applyFont="1" applyFill="1" applyBorder="1" applyAlignment="1">
      <alignment horizontal="justify" vertical="center" wrapText="1"/>
    </xf>
    <xf numFmtId="0" fontId="3" fillId="5" borderId="14" xfId="0" applyFont="1" applyFill="1" applyBorder="1" applyAlignment="1">
      <alignment horizontal="justify" vertical="center" wrapText="1"/>
    </xf>
    <xf numFmtId="0" fontId="3" fillId="5" borderId="3" xfId="0" applyFont="1" applyFill="1" applyBorder="1" applyAlignment="1">
      <alignment horizontal="center" vertical="center"/>
    </xf>
    <xf numFmtId="0" fontId="3" fillId="5" borderId="6" xfId="0" applyFont="1" applyFill="1" applyBorder="1" applyAlignment="1">
      <alignment horizontal="center" vertical="top" wrapText="1"/>
    </xf>
    <xf numFmtId="0" fontId="3" fillId="5" borderId="6"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Alignment="1">
      <alignment horizontal="center" vertical="center"/>
    </xf>
    <xf numFmtId="0" fontId="15" fillId="0" borderId="0" xfId="0" applyFont="1"/>
    <xf numFmtId="0" fontId="15" fillId="0" borderId="0" xfId="0" applyFont="1" applyAlignment="1">
      <alignment horizontal="center" vertical="center"/>
    </xf>
    <xf numFmtId="0" fontId="0" fillId="5" borderId="0" xfId="0" applyFill="1"/>
    <xf numFmtId="4" fontId="8" fillId="0" borderId="4" xfId="0" applyNumberFormat="1" applyFont="1" applyBorder="1" applyAlignment="1">
      <alignment horizontal="center" vertical="center" wrapText="1"/>
    </xf>
    <xf numFmtId="0" fontId="8" fillId="0" borderId="1" xfId="0" applyFont="1" applyBorder="1" applyAlignment="1">
      <alignment horizontal="center" vertical="center"/>
    </xf>
    <xf numFmtId="49" fontId="8" fillId="0" borderId="4" xfId="0" applyNumberFormat="1" applyFont="1" applyBorder="1" applyAlignment="1">
      <alignment horizontal="center" vertical="center" wrapText="1"/>
    </xf>
    <xf numFmtId="3" fontId="8" fillId="0" borderId="4" xfId="0" applyNumberFormat="1" applyFont="1" applyBorder="1" applyAlignment="1">
      <alignment horizontal="center" vertical="center"/>
    </xf>
    <xf numFmtId="0" fontId="8" fillId="0" borderId="5" xfId="0" applyFont="1" applyBorder="1" applyAlignment="1">
      <alignment horizontal="center" vertical="center"/>
    </xf>
    <xf numFmtId="0" fontId="16" fillId="2" borderId="17" xfId="0" applyFont="1" applyFill="1" applyBorder="1" applyAlignment="1">
      <alignment horizontal="center" vertical="center" wrapText="1"/>
    </xf>
    <xf numFmtId="164" fontId="16" fillId="2" borderId="18" xfId="2" applyFont="1" applyFill="1" applyBorder="1" applyAlignment="1">
      <alignment horizontal="center" vertical="center"/>
    </xf>
    <xf numFmtId="0" fontId="8" fillId="0" borderId="4" xfId="0" applyNumberFormat="1" applyFont="1" applyBorder="1" applyAlignment="1">
      <alignment horizontal="center" vertical="center" wrapText="1"/>
    </xf>
    <xf numFmtId="0" fontId="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8" fillId="0" borderId="13" xfId="0" applyFont="1" applyBorder="1" applyAlignment="1">
      <alignment horizontal="center" vertical="center"/>
    </xf>
    <xf numFmtId="0" fontId="8" fillId="0" borderId="20" xfId="0" applyFont="1" applyBorder="1" applyAlignment="1">
      <alignment horizontal="center" vertical="center"/>
    </xf>
    <xf numFmtId="0" fontId="17"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12" xfId="0" applyFont="1" applyBorder="1" applyAlignment="1">
      <alignment horizontal="center" vertical="center" wrapText="1"/>
    </xf>
    <xf numFmtId="164" fontId="8" fillId="0" borderId="4" xfId="2" applyFont="1" applyBorder="1" applyAlignment="1">
      <alignment horizontal="center" vertical="center" wrapText="1"/>
    </xf>
    <xf numFmtId="164" fontId="18" fillId="0" borderId="1" xfId="2" applyFont="1" applyFill="1" applyBorder="1" applyAlignment="1">
      <alignment horizontal="center" vertical="center" wrapText="1"/>
    </xf>
    <xf numFmtId="164" fontId="8" fillId="0" borderId="1" xfId="2" applyFont="1" applyFill="1" applyBorder="1" applyAlignment="1">
      <alignment horizontal="center" vertical="center" wrapText="1"/>
    </xf>
    <xf numFmtId="0" fontId="16" fillId="2" borderId="21" xfId="0" applyFont="1" applyFill="1" applyBorder="1" applyAlignment="1">
      <alignment horizontal="center" vertical="center" wrapText="1"/>
    </xf>
    <xf numFmtId="49" fontId="6" fillId="5" borderId="23" xfId="0" applyNumberFormat="1" applyFont="1" applyFill="1" applyBorder="1" applyAlignment="1">
      <alignment horizontal="center" vertical="center" wrapText="1"/>
    </xf>
    <xf numFmtId="166" fontId="6" fillId="5" borderId="23"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6" fillId="5" borderId="27" xfId="0" applyFont="1" applyFill="1" applyBorder="1" applyAlignment="1">
      <alignment horizontal="center" vertical="center" wrapText="1"/>
    </xf>
    <xf numFmtId="0" fontId="18"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3" applyNumberFormat="1" applyFont="1" applyBorder="1" applyAlignment="1">
      <alignment horizontal="center" vertical="center" wrapText="1"/>
    </xf>
    <xf numFmtId="4" fontId="18" fillId="0" borderId="4"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3"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4" fontId="18" fillId="0" borderId="1" xfId="0" applyNumberFormat="1" applyFont="1" applyBorder="1" applyAlignment="1">
      <alignment horizontal="center" vertical="center"/>
    </xf>
    <xf numFmtId="0" fontId="18" fillId="3" borderId="1" xfId="0" applyFont="1" applyFill="1" applyBorder="1" applyAlignment="1">
      <alignment horizontal="center" vertical="center" wrapText="1"/>
    </xf>
    <xf numFmtId="0" fontId="19" fillId="0" borderId="4" xfId="0" applyFont="1" applyBorder="1" applyAlignment="1">
      <alignment horizontal="center" vertical="center" wrapText="1"/>
    </xf>
    <xf numFmtId="12" fontId="8" fillId="0" borderId="4" xfId="0" applyNumberFormat="1" applyFont="1" applyBorder="1" applyAlignment="1">
      <alignment horizontal="center" vertical="center" wrapText="1"/>
    </xf>
    <xf numFmtId="4" fontId="8" fillId="0" borderId="1" xfId="0" applyNumberFormat="1" applyFont="1" applyBorder="1" applyAlignment="1">
      <alignment horizontal="center" vertical="center"/>
    </xf>
    <xf numFmtId="0" fontId="20" fillId="0" borderId="13" xfId="0" applyFont="1" applyBorder="1" applyAlignment="1">
      <alignment horizontal="center" vertical="center" wrapText="1"/>
    </xf>
    <xf numFmtId="164" fontId="18" fillId="0" borderId="4" xfId="2" applyFont="1" applyBorder="1" applyAlignment="1">
      <alignment horizontal="center" vertical="center" wrapText="1"/>
    </xf>
    <xf numFmtId="164" fontId="8" fillId="0" borderId="1" xfId="2" applyFont="1" applyBorder="1" applyAlignment="1">
      <alignment horizontal="center" vertical="center"/>
    </xf>
    <xf numFmtId="0" fontId="17" fillId="0" borderId="3" xfId="0" applyFont="1" applyBorder="1" applyAlignment="1">
      <alignment horizontal="center" vertical="center"/>
    </xf>
    <xf numFmtId="164" fontId="16" fillId="2" borderId="18" xfId="2" applyFont="1" applyFill="1" applyBorder="1" applyAlignment="1">
      <alignment horizontal="center" vertical="center" wrapText="1"/>
    </xf>
    <xf numFmtId="0" fontId="8" fillId="0" borderId="27" xfId="0" applyFont="1" applyBorder="1" applyAlignment="1">
      <alignment horizontal="center" vertical="center"/>
    </xf>
    <xf numFmtId="164" fontId="16" fillId="2" borderId="10" xfId="2" applyFont="1" applyFill="1" applyBorder="1" applyAlignment="1">
      <alignment horizontal="center" vertical="center" wrapText="1"/>
    </xf>
    <xf numFmtId="164" fontId="18" fillId="0" borderId="1" xfId="2" applyFont="1" applyBorder="1" applyAlignment="1">
      <alignment horizontal="center" vertical="center" wrapText="1"/>
    </xf>
    <xf numFmtId="0" fontId="16" fillId="6" borderId="17" xfId="0" applyFont="1" applyFill="1" applyBorder="1" applyAlignment="1">
      <alignment horizontal="center" vertical="center" wrapText="1"/>
    </xf>
    <xf numFmtId="0" fontId="18" fillId="0" borderId="3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17" fontId="8" fillId="0" borderId="1" xfId="0" applyNumberFormat="1" applyFont="1" applyBorder="1" applyAlignment="1">
      <alignment horizontal="center" vertical="center" wrapText="1"/>
    </xf>
    <xf numFmtId="0" fontId="8" fillId="0" borderId="31" xfId="0" applyFont="1" applyBorder="1" applyAlignment="1">
      <alignment horizontal="center" vertical="center" wrapText="1"/>
    </xf>
    <xf numFmtId="4" fontId="8" fillId="0" borderId="31" xfId="0" applyNumberFormat="1" applyFont="1" applyBorder="1" applyAlignment="1">
      <alignment horizontal="center" vertical="center" wrapText="1"/>
    </xf>
    <xf numFmtId="0" fontId="22" fillId="0" borderId="3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4"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6" xfId="0" applyFont="1" applyBorder="1" applyAlignment="1">
      <alignment horizontal="center" vertical="center" wrapText="1"/>
    </xf>
    <xf numFmtId="17" fontId="8"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wrapText="1"/>
    </xf>
    <xf numFmtId="164" fontId="22" fillId="0" borderId="1" xfId="2" applyFont="1" applyBorder="1" applyAlignment="1">
      <alignment horizontal="center" vertical="center" wrapText="1"/>
    </xf>
    <xf numFmtId="164" fontId="8" fillId="0" borderId="31" xfId="2" applyFont="1" applyBorder="1" applyAlignment="1">
      <alignment horizontal="center" vertical="center" wrapText="1"/>
    </xf>
    <xf numFmtId="164" fontId="8" fillId="0" borderId="13" xfId="2" applyFont="1" applyBorder="1" applyAlignment="1">
      <alignment horizontal="center" vertical="center" wrapText="1"/>
    </xf>
    <xf numFmtId="164" fontId="16" fillId="6" borderId="18" xfId="0" applyNumberFormat="1" applyFont="1" applyFill="1" applyBorder="1" applyAlignment="1">
      <alignment horizontal="center" vertical="center" wrapText="1"/>
    </xf>
    <xf numFmtId="0" fontId="23" fillId="0" borderId="38" xfId="0" applyFont="1" applyBorder="1" applyAlignment="1">
      <alignment horizontal="center" vertical="center" wrapText="1"/>
    </xf>
    <xf numFmtId="0" fontId="24" fillId="0" borderId="38" xfId="0" applyFont="1" applyBorder="1" applyAlignment="1">
      <alignment horizontal="center" vertical="center" wrapText="1"/>
    </xf>
    <xf numFmtId="4" fontId="23" fillId="0" borderId="38" xfId="0" applyNumberFormat="1" applyFont="1" applyBorder="1" applyAlignment="1">
      <alignment horizontal="center" vertical="center" wrapText="1"/>
    </xf>
    <xf numFmtId="0" fontId="26" fillId="0" borderId="38" xfId="0" applyFont="1" applyBorder="1" applyAlignment="1">
      <alignment horizontal="center" vertical="center" wrapText="1"/>
    </xf>
    <xf numFmtId="164" fontId="23" fillId="0" borderId="38" xfId="2" applyFont="1" applyBorder="1" applyAlignment="1">
      <alignment horizontal="center" vertical="center" wrapText="1"/>
    </xf>
    <xf numFmtId="164" fontId="24" fillId="0" borderId="38" xfId="2" applyFont="1" applyBorder="1" applyAlignment="1">
      <alignment horizontal="center" vertical="center" wrapText="1"/>
    </xf>
    <xf numFmtId="164" fontId="24" fillId="0" borderId="38" xfId="2" applyFont="1" applyFill="1" applyBorder="1" applyAlignment="1">
      <alignment horizontal="center" vertical="center" wrapText="1"/>
    </xf>
    <xf numFmtId="4" fontId="11" fillId="5" borderId="17" xfId="0" applyNumberFormat="1" applyFont="1" applyFill="1" applyBorder="1" applyAlignment="1">
      <alignment horizontal="center" vertical="center" wrapText="1"/>
    </xf>
    <xf numFmtId="164" fontId="28" fillId="5" borderId="18" xfId="0" applyNumberFormat="1" applyFont="1" applyFill="1" applyBorder="1" applyAlignment="1">
      <alignment horizontal="center" vertical="center"/>
    </xf>
    <xf numFmtId="0" fontId="16" fillId="6" borderId="28" xfId="0" applyFont="1" applyFill="1" applyBorder="1" applyAlignment="1">
      <alignment horizontal="center" vertical="center" wrapText="1"/>
    </xf>
    <xf numFmtId="164" fontId="16" fillId="6" borderId="9" xfId="2" applyFont="1" applyFill="1" applyBorder="1" applyAlignment="1">
      <alignment horizontal="center" vertical="center" wrapText="1"/>
    </xf>
    <xf numFmtId="0" fontId="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3" fillId="0" borderId="42" xfId="0" applyFont="1" applyBorder="1" applyAlignment="1">
      <alignment horizontal="center" vertical="center" wrapText="1"/>
    </xf>
    <xf numFmtId="4" fontId="23" fillId="0" borderId="42" xfId="0" applyNumberFormat="1" applyFont="1" applyBorder="1" applyAlignment="1">
      <alignment horizontal="center" vertical="center" wrapText="1"/>
    </xf>
    <xf numFmtId="164" fontId="23" fillId="0" borderId="42" xfId="2" applyFont="1" applyBorder="1" applyAlignment="1">
      <alignment horizontal="center" vertical="center" wrapText="1"/>
    </xf>
    <xf numFmtId="0" fontId="23"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23" fillId="0" borderId="47" xfId="0" applyFont="1" applyBorder="1" applyAlignment="1">
      <alignment horizontal="center" vertical="center" wrapText="1"/>
    </xf>
    <xf numFmtId="4" fontId="23" fillId="0" borderId="47" xfId="0" applyNumberFormat="1" applyFont="1" applyBorder="1" applyAlignment="1">
      <alignment horizontal="center" vertical="center" wrapText="1"/>
    </xf>
    <xf numFmtId="164" fontId="24" fillId="0" borderId="47" xfId="2" applyFont="1" applyBorder="1" applyAlignment="1">
      <alignment horizontal="center" vertical="center" wrapText="1"/>
    </xf>
    <xf numFmtId="0" fontId="23" fillId="0" borderId="48" xfId="0" applyFont="1" applyBorder="1" applyAlignment="1">
      <alignment horizontal="center" vertical="center" wrapText="1"/>
    </xf>
    <xf numFmtId="164" fontId="8" fillId="0" borderId="1" xfId="0" applyNumberFormat="1" applyFont="1" applyFill="1" applyBorder="1" applyAlignment="1">
      <alignment horizontal="center" vertical="center" wrapText="1"/>
    </xf>
    <xf numFmtId="164" fontId="8" fillId="0" borderId="4" xfId="0" applyNumberFormat="1" applyFont="1" applyFill="1" applyBorder="1" applyAlignment="1">
      <alignment horizontal="center" vertical="center" wrapText="1"/>
    </xf>
    <xf numFmtId="0" fontId="0" fillId="7" borderId="0" xfId="0" applyFill="1"/>
    <xf numFmtId="0" fontId="8" fillId="0" borderId="4"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2"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8" fillId="0" borderId="27" xfId="0" applyFont="1" applyFill="1" applyBorder="1" applyAlignment="1">
      <alignment horizontal="center" vertical="center" wrapText="1"/>
    </xf>
    <xf numFmtId="164" fontId="8" fillId="0" borderId="27" xfId="2" applyFont="1" applyFill="1" applyBorder="1" applyAlignment="1">
      <alignment horizontal="center" vertical="center" wrapText="1"/>
    </xf>
    <xf numFmtId="0" fontId="7" fillId="0" borderId="3" xfId="0" applyFont="1" applyFill="1" applyBorder="1" applyAlignment="1">
      <alignment horizontal="center" vertical="center"/>
    </xf>
    <xf numFmtId="164" fontId="8" fillId="0" borderId="4" xfId="2" applyFont="1" applyFill="1" applyBorder="1" applyAlignment="1">
      <alignment horizontal="center" vertical="center"/>
    </xf>
    <xf numFmtId="3"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64" fontId="8" fillId="0" borderId="1" xfId="2" applyFont="1" applyFill="1" applyBorder="1" applyAlignment="1">
      <alignment horizontal="center" vertical="center"/>
    </xf>
    <xf numFmtId="0" fontId="7" fillId="0" borderId="12" xfId="0"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27" xfId="0" applyNumberFormat="1" applyFont="1" applyFill="1" applyBorder="1" applyAlignment="1">
      <alignment horizontal="center" vertical="center"/>
    </xf>
    <xf numFmtId="166" fontId="8" fillId="0" borderId="27" xfId="0" applyNumberFormat="1" applyFont="1" applyFill="1" applyBorder="1" applyAlignment="1">
      <alignment horizontal="center" vertical="center"/>
    </xf>
    <xf numFmtId="3" fontId="8" fillId="0" borderId="13" xfId="0" applyNumberFormat="1" applyFont="1" applyFill="1" applyBorder="1" applyAlignment="1">
      <alignment horizontal="center" vertical="center" wrapText="1"/>
    </xf>
    <xf numFmtId="0" fontId="17" fillId="0" borderId="6" xfId="0" applyFont="1" applyFill="1" applyBorder="1" applyAlignment="1">
      <alignment horizontal="center" vertical="center"/>
    </xf>
    <xf numFmtId="0" fontId="18" fillId="0" borderId="1" xfId="3" applyNumberFormat="1" applyFont="1" applyFill="1" applyBorder="1" applyAlignment="1">
      <alignment horizontal="center" vertical="center" wrapText="1"/>
    </xf>
    <xf numFmtId="44" fontId="18" fillId="0" borderId="1" xfId="0" applyNumberFormat="1" applyFont="1" applyFill="1" applyBorder="1" applyAlignment="1">
      <alignment horizontal="center" vertical="center"/>
    </xf>
    <xf numFmtId="164" fontId="32" fillId="6" borderId="18" xfId="2"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26"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39" xfId="0" applyFont="1" applyBorder="1" applyAlignment="1">
      <alignment horizontal="center" vertical="center" wrapText="1"/>
    </xf>
    <xf numFmtId="0" fontId="26" fillId="0" borderId="40" xfId="0" applyFont="1" applyBorder="1" applyAlignment="1">
      <alignment horizontal="center" vertical="center" wrapText="1"/>
    </xf>
    <xf numFmtId="164" fontId="23" fillId="0" borderId="39" xfId="2" applyFont="1" applyBorder="1" applyAlignment="1">
      <alignment horizontal="center" vertical="center" wrapText="1"/>
    </xf>
    <xf numFmtId="164" fontId="26" fillId="0" borderId="40" xfId="2" applyFont="1" applyBorder="1" applyAlignment="1">
      <alignment horizontal="center" vertical="center" wrapText="1"/>
    </xf>
    <xf numFmtId="164" fontId="23" fillId="0" borderId="39" xfId="2" applyFont="1" applyFill="1" applyBorder="1" applyAlignment="1">
      <alignment horizontal="center" vertical="center" wrapText="1"/>
    </xf>
    <xf numFmtId="164" fontId="26" fillId="0" borderId="40" xfId="2"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2" fillId="6" borderId="17" xfId="0" applyFont="1" applyFill="1" applyBorder="1" applyAlignment="1">
      <alignment horizontal="center" vertical="center" wrapText="1"/>
    </xf>
    <xf numFmtId="0" fontId="32" fillId="6" borderId="16" xfId="0" applyFont="1" applyFill="1" applyBorder="1" applyAlignment="1">
      <alignment horizontal="center" vertical="center" wrapText="1"/>
    </xf>
    <xf numFmtId="0" fontId="2" fillId="0" borderId="1" xfId="0" applyFont="1" applyBorder="1" applyAlignment="1">
      <alignment horizontal="center" vertical="center"/>
    </xf>
    <xf numFmtId="0" fontId="29" fillId="0" borderId="0" xfId="1" applyFont="1" applyBorder="1" applyAlignment="1">
      <alignment horizontal="center" vertical="center"/>
    </xf>
    <xf numFmtId="0" fontId="29" fillId="0" borderId="11" xfId="1"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2" borderId="2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4" xfId="0" applyFont="1" applyBorder="1" applyAlignment="1">
      <alignment horizontal="center" vertical="center"/>
    </xf>
    <xf numFmtId="49" fontId="2" fillId="0" borderId="15"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0" fillId="3" borderId="0" xfId="0" applyFill="1" applyAlignment="1">
      <alignment horizontal="center"/>
    </xf>
    <xf numFmtId="0" fontId="21" fillId="3" borderId="0" xfId="0" applyFont="1" applyFill="1" applyAlignment="1">
      <alignment horizontal="center" vertical="center"/>
    </xf>
    <xf numFmtId="0" fontId="14" fillId="3" borderId="0" xfId="0" applyFont="1" applyFill="1" applyAlignment="1">
      <alignment horizontal="center" vertical="center"/>
    </xf>
    <xf numFmtId="0" fontId="13" fillId="3" borderId="0" xfId="0" applyFont="1" applyFill="1" applyAlignment="1">
      <alignment horizontal="center" vertical="center"/>
    </xf>
  </cellXfs>
  <cellStyles count="4">
    <cellStyle name="Hipervínculo" xfId="1" builtinId="8"/>
    <cellStyle name="Millares" xfId="3"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4238624</xdr:colOff>
      <xdr:row>0</xdr:row>
      <xdr:rowOff>443013</xdr:rowOff>
    </xdr:from>
    <xdr:to>
      <xdr:col>4</xdr:col>
      <xdr:colOff>1666875</xdr:colOff>
      <xdr:row>0</xdr:row>
      <xdr:rowOff>1862831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66374" y="443013"/>
          <a:ext cx="1682751" cy="1419818"/>
        </a:xfrm>
        <a:prstGeom prst="rect">
          <a:avLst/>
        </a:prstGeom>
      </xdr:spPr>
    </xdr:pic>
    <xdr:clientData/>
  </xdr:twoCellAnchor>
  <xdr:twoCellAnchor editAs="oneCell">
    <xdr:from>
      <xdr:col>5</xdr:col>
      <xdr:colOff>79375</xdr:colOff>
      <xdr:row>0</xdr:row>
      <xdr:rowOff>285750</xdr:rowOff>
    </xdr:from>
    <xdr:to>
      <xdr:col>6</xdr:col>
      <xdr:colOff>301625</xdr:colOff>
      <xdr:row>0</xdr:row>
      <xdr:rowOff>1875750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20625" y="285750"/>
          <a:ext cx="1682750" cy="159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GB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9"/>
  <sheetViews>
    <sheetView tabSelected="1" view="pageBreakPreview" topLeftCell="A16" zoomScale="60" zoomScaleNormal="60" workbookViewId="0">
      <selection activeCell="E18" sqref="E18"/>
    </sheetView>
  </sheetViews>
  <sheetFormatPr baseColWidth="10" defaultRowHeight="15" x14ac:dyDescent="0.25"/>
  <cols>
    <col min="1" max="1" width="15.7109375" customWidth="1"/>
    <col min="2" max="2" width="40.7109375" customWidth="1"/>
    <col min="3" max="3" width="30.7109375" customWidth="1"/>
    <col min="4" max="4" width="60.7109375" customWidth="1"/>
    <col min="5" max="5" width="30.7109375" customWidth="1"/>
    <col min="6" max="6" width="20.7109375" customWidth="1"/>
    <col min="7" max="8" width="15.7109375" customWidth="1"/>
    <col min="9" max="9" width="30.7109375" customWidth="1"/>
    <col min="10" max="10" width="25.7109375" customWidth="1"/>
    <col min="11" max="13" width="20.7109375" customWidth="1"/>
    <col min="14" max="14" width="5.7109375" customWidth="1"/>
  </cols>
  <sheetData>
    <row r="1" spans="1:13" ht="150" customHeight="1" x14ac:dyDescent="0.25">
      <c r="A1" s="212"/>
      <c r="B1" s="212"/>
      <c r="C1" s="212"/>
      <c r="D1" s="212"/>
      <c r="E1" s="212"/>
      <c r="F1" s="212"/>
      <c r="G1" s="212"/>
      <c r="H1" s="212"/>
      <c r="I1" s="212"/>
      <c r="J1" s="212"/>
      <c r="K1" s="212"/>
      <c r="L1" s="212"/>
      <c r="M1" s="212"/>
    </row>
    <row r="2" spans="1:13" ht="40.15" customHeight="1" x14ac:dyDescent="0.25">
      <c r="A2" s="213" t="s">
        <v>165</v>
      </c>
      <c r="B2" s="213"/>
      <c r="C2" s="213"/>
      <c r="D2" s="213"/>
      <c r="E2" s="213"/>
      <c r="F2" s="213"/>
      <c r="G2" s="213"/>
      <c r="H2" s="213"/>
      <c r="I2" s="213"/>
      <c r="J2" s="213"/>
      <c r="K2" s="213"/>
      <c r="L2" s="213"/>
      <c r="M2" s="213"/>
    </row>
    <row r="3" spans="1:13" ht="40.15" customHeight="1" x14ac:dyDescent="0.25">
      <c r="A3" s="214" t="s">
        <v>166</v>
      </c>
      <c r="B3" s="214"/>
      <c r="C3" s="214"/>
      <c r="D3" s="214"/>
      <c r="E3" s="214"/>
      <c r="F3" s="214"/>
      <c r="G3" s="214"/>
      <c r="H3" s="214"/>
      <c r="I3" s="214"/>
      <c r="J3" s="214"/>
      <c r="K3" s="214"/>
      <c r="L3" s="214"/>
      <c r="M3" s="214"/>
    </row>
    <row r="4" spans="1:13" ht="40.15" customHeight="1" thickBot="1" x14ac:dyDescent="0.3">
      <c r="A4" s="215" t="s">
        <v>167</v>
      </c>
      <c r="B4" s="215"/>
      <c r="C4" s="215"/>
      <c r="D4" s="215"/>
      <c r="E4" s="215"/>
      <c r="F4" s="215"/>
      <c r="G4" s="215"/>
      <c r="H4" s="215"/>
      <c r="I4" s="215"/>
      <c r="J4" s="215"/>
      <c r="K4" s="215"/>
      <c r="L4" s="215"/>
      <c r="M4" s="215"/>
    </row>
    <row r="5" spans="1:13" ht="30" customHeight="1" x14ac:dyDescent="0.25">
      <c r="A5" s="41" t="s">
        <v>0</v>
      </c>
      <c r="B5" s="209" t="s">
        <v>15</v>
      </c>
      <c r="C5" s="209"/>
      <c r="D5" s="209"/>
      <c r="E5" s="209"/>
      <c r="F5" s="209"/>
      <c r="G5" s="209"/>
      <c r="H5" s="209"/>
      <c r="I5" s="38" t="s">
        <v>1</v>
      </c>
      <c r="J5" s="210" t="s">
        <v>168</v>
      </c>
      <c r="K5" s="210"/>
      <c r="L5" s="210"/>
      <c r="M5" s="211"/>
    </row>
    <row r="6" spans="1:13" ht="30" customHeight="1" x14ac:dyDescent="0.25">
      <c r="A6" s="42" t="s">
        <v>12</v>
      </c>
      <c r="B6" s="195" t="s">
        <v>17</v>
      </c>
      <c r="C6" s="195"/>
      <c r="D6" s="195"/>
      <c r="E6" s="195"/>
      <c r="F6" s="195"/>
      <c r="G6" s="195"/>
      <c r="H6" s="195"/>
      <c r="I6" s="39" t="s">
        <v>2</v>
      </c>
      <c r="J6" s="196" t="s">
        <v>169</v>
      </c>
      <c r="K6" s="196"/>
      <c r="L6" s="196"/>
      <c r="M6" s="197"/>
    </row>
    <row r="7" spans="1:13" ht="30" customHeight="1" x14ac:dyDescent="0.25">
      <c r="A7" s="43" t="s">
        <v>3</v>
      </c>
      <c r="B7" s="195" t="s">
        <v>19</v>
      </c>
      <c r="C7" s="195"/>
      <c r="D7" s="195"/>
      <c r="E7" s="195"/>
      <c r="F7" s="195"/>
      <c r="G7" s="195"/>
      <c r="H7" s="195"/>
      <c r="I7" s="39" t="s">
        <v>4</v>
      </c>
      <c r="J7" s="198"/>
      <c r="K7" s="198"/>
      <c r="L7" s="198"/>
      <c r="M7" s="199"/>
    </row>
    <row r="8" spans="1:13" ht="30" customHeight="1" thickBot="1" x14ac:dyDescent="0.3">
      <c r="A8" s="44" t="s">
        <v>20</v>
      </c>
      <c r="B8" s="200" t="s">
        <v>21</v>
      </c>
      <c r="C8" s="200"/>
      <c r="D8" s="200"/>
      <c r="E8" s="200"/>
      <c r="F8" s="200"/>
      <c r="G8" s="200"/>
      <c r="H8" s="200"/>
      <c r="I8" s="40" t="s">
        <v>5</v>
      </c>
      <c r="J8" s="201" t="s">
        <v>170</v>
      </c>
      <c r="K8" s="201"/>
      <c r="L8" s="201"/>
      <c r="M8" s="202"/>
    </row>
    <row r="9" spans="1:13" ht="49.9" customHeight="1" thickBot="1" x14ac:dyDescent="0.3">
      <c r="A9" s="184" t="s">
        <v>171</v>
      </c>
      <c r="B9" s="185"/>
      <c r="C9" s="185"/>
      <c r="D9" s="185"/>
      <c r="E9" s="185"/>
      <c r="F9" s="185"/>
      <c r="G9" s="185"/>
      <c r="H9" s="185"/>
      <c r="I9" s="185"/>
      <c r="J9" s="185"/>
      <c r="K9" s="185"/>
      <c r="L9" s="185"/>
      <c r="M9" s="186"/>
    </row>
    <row r="10" spans="1:13" ht="34.9" customHeight="1" thickBot="1" x14ac:dyDescent="0.3">
      <c r="A10" s="206" t="s">
        <v>108</v>
      </c>
      <c r="B10" s="207"/>
      <c r="C10" s="207"/>
      <c r="D10" s="207"/>
      <c r="E10" s="207"/>
      <c r="F10" s="207"/>
      <c r="G10" s="207"/>
      <c r="H10" s="207"/>
      <c r="I10" s="207"/>
      <c r="J10" s="207"/>
      <c r="K10" s="207"/>
      <c r="L10" s="207"/>
      <c r="M10" s="208"/>
    </row>
    <row r="11" spans="1:13" s="48" customFormat="1" ht="90" customHeight="1" thickBot="1" x14ac:dyDescent="0.3">
      <c r="A11" s="34" t="s">
        <v>18</v>
      </c>
      <c r="B11" s="36" t="s">
        <v>6</v>
      </c>
      <c r="C11" s="36" t="s">
        <v>13</v>
      </c>
      <c r="D11" s="36" t="s">
        <v>7</v>
      </c>
      <c r="E11" s="36" t="s">
        <v>24</v>
      </c>
      <c r="F11" s="36" t="s">
        <v>8</v>
      </c>
      <c r="G11" s="36" t="s">
        <v>14</v>
      </c>
      <c r="H11" s="36" t="s">
        <v>25</v>
      </c>
      <c r="I11" s="36" t="s">
        <v>9</v>
      </c>
      <c r="J11" s="36" t="s">
        <v>10</v>
      </c>
      <c r="K11" s="36" t="s">
        <v>26</v>
      </c>
      <c r="L11" s="36" t="s">
        <v>11</v>
      </c>
      <c r="M11" s="37" t="s">
        <v>27</v>
      </c>
    </row>
    <row r="12" spans="1:13" ht="150" customHeight="1" x14ac:dyDescent="0.25">
      <c r="A12" s="24">
        <v>1</v>
      </c>
      <c r="B12" s="26" t="s">
        <v>623</v>
      </c>
      <c r="C12" s="26" t="s">
        <v>753</v>
      </c>
      <c r="D12" s="26" t="s">
        <v>126</v>
      </c>
      <c r="E12" s="26" t="s">
        <v>172</v>
      </c>
      <c r="F12" s="26" t="s">
        <v>128</v>
      </c>
      <c r="G12" s="151">
        <v>8</v>
      </c>
      <c r="H12" s="26" t="s">
        <v>752</v>
      </c>
      <c r="I12" s="28" t="s">
        <v>164</v>
      </c>
      <c r="J12" s="29" t="s">
        <v>29</v>
      </c>
      <c r="K12" s="26" t="s">
        <v>29</v>
      </c>
      <c r="L12" s="26" t="s">
        <v>127</v>
      </c>
      <c r="M12" s="30" t="s">
        <v>28</v>
      </c>
    </row>
    <row r="13" spans="1:13" ht="150" customHeight="1" thickBot="1" x14ac:dyDescent="0.3">
      <c r="A13" s="2">
        <v>2</v>
      </c>
      <c r="B13" s="19" t="s">
        <v>305</v>
      </c>
      <c r="C13" s="19" t="s">
        <v>753</v>
      </c>
      <c r="D13" s="19" t="s">
        <v>754</v>
      </c>
      <c r="E13" s="19" t="s">
        <v>172</v>
      </c>
      <c r="F13" s="19" t="s">
        <v>130</v>
      </c>
      <c r="G13" s="19">
        <v>10</v>
      </c>
      <c r="H13" s="19" t="s">
        <v>39</v>
      </c>
      <c r="I13" s="20" t="s">
        <v>164</v>
      </c>
      <c r="J13" s="22" t="s">
        <v>29</v>
      </c>
      <c r="K13" s="19" t="s">
        <v>29</v>
      </c>
      <c r="L13" s="19" t="s">
        <v>129</v>
      </c>
      <c r="M13" s="23" t="s">
        <v>28</v>
      </c>
    </row>
    <row r="14" spans="1:13" ht="34.9" customHeight="1" thickBot="1" x14ac:dyDescent="0.3">
      <c r="A14" s="203" t="s">
        <v>95</v>
      </c>
      <c r="B14" s="204"/>
      <c r="C14" s="204"/>
      <c r="D14" s="204"/>
      <c r="E14" s="204"/>
      <c r="F14" s="204"/>
      <c r="G14" s="204"/>
      <c r="H14" s="204"/>
      <c r="I14" s="204"/>
      <c r="J14" s="204"/>
      <c r="K14" s="204"/>
      <c r="L14" s="204"/>
      <c r="M14" s="205"/>
    </row>
    <row r="15" spans="1:13" s="48" customFormat="1" ht="90" customHeight="1" thickBot="1" x14ac:dyDescent="0.3">
      <c r="A15" s="34" t="s">
        <v>18</v>
      </c>
      <c r="B15" s="35" t="s">
        <v>6</v>
      </c>
      <c r="C15" s="34" t="s">
        <v>13</v>
      </c>
      <c r="D15" s="36" t="s">
        <v>7</v>
      </c>
      <c r="E15" s="36" t="s">
        <v>24</v>
      </c>
      <c r="F15" s="36" t="s">
        <v>8</v>
      </c>
      <c r="G15" s="36" t="s">
        <v>14</v>
      </c>
      <c r="H15" s="36" t="s">
        <v>25</v>
      </c>
      <c r="I15" s="36" t="s">
        <v>9</v>
      </c>
      <c r="J15" s="36" t="s">
        <v>10</v>
      </c>
      <c r="K15" s="36" t="s">
        <v>26</v>
      </c>
      <c r="L15" s="36" t="s">
        <v>11</v>
      </c>
      <c r="M15" s="37" t="s">
        <v>27</v>
      </c>
    </row>
    <row r="16" spans="1:13" ht="124.9" customHeight="1" x14ac:dyDescent="0.25">
      <c r="A16" s="24">
        <v>1</v>
      </c>
      <c r="B16" s="25" t="s">
        <v>755</v>
      </c>
      <c r="C16" s="26" t="s">
        <v>96</v>
      </c>
      <c r="D16" s="26" t="s">
        <v>97</v>
      </c>
      <c r="E16" s="26" t="s">
        <v>172</v>
      </c>
      <c r="F16" s="26" t="s">
        <v>102</v>
      </c>
      <c r="G16" s="27" t="s">
        <v>89</v>
      </c>
      <c r="H16" s="25" t="s">
        <v>756</v>
      </c>
      <c r="I16" s="28" t="s">
        <v>141</v>
      </c>
      <c r="J16" s="29" t="s">
        <v>29</v>
      </c>
      <c r="K16" s="26" t="s">
        <v>29</v>
      </c>
      <c r="L16" s="26" t="s">
        <v>101</v>
      </c>
      <c r="M16" s="30" t="s">
        <v>28</v>
      </c>
    </row>
    <row r="17" spans="1:13" ht="124.9" customHeight="1" x14ac:dyDescent="0.25">
      <c r="A17" s="1">
        <v>2</v>
      </c>
      <c r="B17" s="3" t="s">
        <v>306</v>
      </c>
      <c r="C17" s="14" t="s">
        <v>96</v>
      </c>
      <c r="D17" s="14" t="s">
        <v>98</v>
      </c>
      <c r="E17" s="14" t="s">
        <v>172</v>
      </c>
      <c r="F17" s="14" t="s">
        <v>159</v>
      </c>
      <c r="G17" s="14">
        <v>10</v>
      </c>
      <c r="H17" s="12" t="s">
        <v>40</v>
      </c>
      <c r="I17" s="15" t="s">
        <v>141</v>
      </c>
      <c r="J17" s="16" t="s">
        <v>29</v>
      </c>
      <c r="K17" s="14" t="s">
        <v>29</v>
      </c>
      <c r="L17" s="14" t="s">
        <v>158</v>
      </c>
      <c r="M17" s="17" t="s">
        <v>28</v>
      </c>
    </row>
    <row r="18" spans="1:13" ht="124.9" customHeight="1" x14ac:dyDescent="0.25">
      <c r="A18" s="1">
        <v>3</v>
      </c>
      <c r="B18" s="3" t="s">
        <v>307</v>
      </c>
      <c r="C18" s="14" t="s">
        <v>96</v>
      </c>
      <c r="D18" s="14" t="s">
        <v>875</v>
      </c>
      <c r="E18" s="14" t="s">
        <v>172</v>
      </c>
      <c r="F18" s="14" t="s">
        <v>104</v>
      </c>
      <c r="G18" s="14">
        <v>9</v>
      </c>
      <c r="H18" s="14" t="s">
        <v>100</v>
      </c>
      <c r="I18" s="15" t="s">
        <v>141</v>
      </c>
      <c r="J18" s="16" t="s">
        <v>29</v>
      </c>
      <c r="K18" s="14" t="s">
        <v>29</v>
      </c>
      <c r="L18" s="3" t="s">
        <v>103</v>
      </c>
      <c r="M18" s="17" t="s">
        <v>28</v>
      </c>
    </row>
    <row r="19" spans="1:13" ht="124.9" customHeight="1" thickBot="1" x14ac:dyDescent="0.3">
      <c r="A19" s="2">
        <v>4</v>
      </c>
      <c r="B19" s="6" t="s">
        <v>308</v>
      </c>
      <c r="C19" s="19" t="s">
        <v>96</v>
      </c>
      <c r="D19" s="19" t="s">
        <v>99</v>
      </c>
      <c r="E19" s="19" t="s">
        <v>172</v>
      </c>
      <c r="F19" s="19" t="s">
        <v>106</v>
      </c>
      <c r="G19" s="19">
        <v>8</v>
      </c>
      <c r="H19" s="6" t="s">
        <v>39</v>
      </c>
      <c r="I19" s="20" t="s">
        <v>141</v>
      </c>
      <c r="J19" s="22" t="s">
        <v>29</v>
      </c>
      <c r="K19" s="19" t="s">
        <v>29</v>
      </c>
      <c r="L19" s="19" t="s">
        <v>105</v>
      </c>
      <c r="M19" s="23" t="s">
        <v>28</v>
      </c>
    </row>
    <row r="20" spans="1:13" ht="34.9" customHeight="1" thickBot="1" x14ac:dyDescent="0.3">
      <c r="A20" s="203" t="s">
        <v>107</v>
      </c>
      <c r="B20" s="204"/>
      <c r="C20" s="204"/>
      <c r="D20" s="204"/>
      <c r="E20" s="204"/>
      <c r="F20" s="204"/>
      <c r="G20" s="204"/>
      <c r="H20" s="204"/>
      <c r="I20" s="204"/>
      <c r="J20" s="204"/>
      <c r="K20" s="204"/>
      <c r="L20" s="204"/>
      <c r="M20" s="205"/>
    </row>
    <row r="21" spans="1:13" s="48" customFormat="1" ht="90" customHeight="1" thickBot="1" x14ac:dyDescent="0.3">
      <c r="A21" s="34" t="s">
        <v>18</v>
      </c>
      <c r="B21" s="36" t="s">
        <v>6</v>
      </c>
      <c r="C21" s="36" t="s">
        <v>13</v>
      </c>
      <c r="D21" s="36" t="s">
        <v>7</v>
      </c>
      <c r="E21" s="36" t="s">
        <v>24</v>
      </c>
      <c r="F21" s="36" t="s">
        <v>8</v>
      </c>
      <c r="G21" s="36" t="s">
        <v>14</v>
      </c>
      <c r="H21" s="36" t="s">
        <v>25</v>
      </c>
      <c r="I21" s="36" t="s">
        <v>9</v>
      </c>
      <c r="J21" s="36" t="s">
        <v>10</v>
      </c>
      <c r="K21" s="36" t="s">
        <v>26</v>
      </c>
      <c r="L21" s="36" t="s">
        <v>11</v>
      </c>
      <c r="M21" s="37" t="s">
        <v>27</v>
      </c>
    </row>
    <row r="22" spans="1:13" ht="124.9" customHeight="1" x14ac:dyDescent="0.25">
      <c r="A22" s="24">
        <v>1</v>
      </c>
      <c r="B22" s="26" t="s">
        <v>309</v>
      </c>
      <c r="C22" s="26" t="s">
        <v>757</v>
      </c>
      <c r="D22" s="26" t="s">
        <v>111</v>
      </c>
      <c r="E22" s="26" t="s">
        <v>172</v>
      </c>
      <c r="F22" s="26" t="s">
        <v>115</v>
      </c>
      <c r="G22" s="27" t="s">
        <v>116</v>
      </c>
      <c r="H22" s="26" t="s">
        <v>39</v>
      </c>
      <c r="I22" s="28" t="s">
        <v>141</v>
      </c>
      <c r="J22" s="29" t="s">
        <v>29</v>
      </c>
      <c r="K22" s="26" t="s">
        <v>29</v>
      </c>
      <c r="L22" s="26" t="s">
        <v>114</v>
      </c>
      <c r="M22" s="30" t="s">
        <v>28</v>
      </c>
    </row>
    <row r="23" spans="1:13" ht="124.9" customHeight="1" x14ac:dyDescent="0.25">
      <c r="A23" s="1">
        <v>2</v>
      </c>
      <c r="B23" s="14" t="s">
        <v>310</v>
      </c>
      <c r="C23" s="14" t="s">
        <v>734</v>
      </c>
      <c r="D23" s="14" t="s">
        <v>758</v>
      </c>
      <c r="E23" s="14" t="s">
        <v>172</v>
      </c>
      <c r="F23" s="14" t="s">
        <v>759</v>
      </c>
      <c r="G23" s="14">
        <v>8</v>
      </c>
      <c r="H23" s="14" t="s">
        <v>760</v>
      </c>
      <c r="I23" s="15" t="s">
        <v>141</v>
      </c>
      <c r="J23" s="16" t="s">
        <v>29</v>
      </c>
      <c r="K23" s="14" t="s">
        <v>29</v>
      </c>
      <c r="L23" s="14" t="s">
        <v>117</v>
      </c>
      <c r="M23" s="17" t="s">
        <v>28</v>
      </c>
    </row>
    <row r="24" spans="1:13" ht="124.9" customHeight="1" x14ac:dyDescent="0.25">
      <c r="A24" s="1">
        <v>3</v>
      </c>
      <c r="B24" s="14" t="s">
        <v>311</v>
      </c>
      <c r="C24" s="14" t="s">
        <v>733</v>
      </c>
      <c r="D24" s="14" t="s">
        <v>785</v>
      </c>
      <c r="E24" s="14" t="s">
        <v>172</v>
      </c>
      <c r="F24" s="14" t="s">
        <v>119</v>
      </c>
      <c r="G24" s="14">
        <v>8</v>
      </c>
      <c r="H24" s="14" t="s">
        <v>120</v>
      </c>
      <c r="I24" s="15" t="s">
        <v>141</v>
      </c>
      <c r="J24" s="16" t="s">
        <v>29</v>
      </c>
      <c r="K24" s="14" t="s">
        <v>29</v>
      </c>
      <c r="L24" s="14" t="s">
        <v>118</v>
      </c>
      <c r="M24" s="17" t="s">
        <v>28</v>
      </c>
    </row>
    <row r="25" spans="1:13" ht="150" customHeight="1" x14ac:dyDescent="0.25">
      <c r="A25" s="1">
        <v>4</v>
      </c>
      <c r="B25" s="14" t="s">
        <v>784</v>
      </c>
      <c r="C25" s="14" t="s">
        <v>757</v>
      </c>
      <c r="D25" s="14" t="s">
        <v>786</v>
      </c>
      <c r="E25" s="14" t="s">
        <v>172</v>
      </c>
      <c r="F25" s="14" t="s">
        <v>770</v>
      </c>
      <c r="G25" s="14">
        <v>9</v>
      </c>
      <c r="H25" s="14" t="s">
        <v>39</v>
      </c>
      <c r="I25" s="15" t="s">
        <v>141</v>
      </c>
      <c r="J25" s="16" t="s">
        <v>29</v>
      </c>
      <c r="K25" s="14" t="s">
        <v>29</v>
      </c>
      <c r="L25" s="14" t="s">
        <v>121</v>
      </c>
      <c r="M25" s="17" t="s">
        <v>28</v>
      </c>
    </row>
    <row r="26" spans="1:13" ht="150" customHeight="1" x14ac:dyDescent="0.25">
      <c r="A26" s="1">
        <v>5</v>
      </c>
      <c r="B26" s="14" t="s">
        <v>771</v>
      </c>
      <c r="C26" s="14" t="s">
        <v>772</v>
      </c>
      <c r="D26" s="14" t="s">
        <v>773</v>
      </c>
      <c r="E26" s="14" t="s">
        <v>172</v>
      </c>
      <c r="F26" s="14" t="s">
        <v>774</v>
      </c>
      <c r="G26" s="14">
        <v>8</v>
      </c>
      <c r="H26" s="14" t="s">
        <v>39</v>
      </c>
      <c r="I26" s="15" t="s">
        <v>141</v>
      </c>
      <c r="J26" s="16" t="s">
        <v>29</v>
      </c>
      <c r="K26" s="14" t="s">
        <v>29</v>
      </c>
      <c r="L26" s="14" t="s">
        <v>775</v>
      </c>
      <c r="M26" s="17" t="s">
        <v>28</v>
      </c>
    </row>
    <row r="27" spans="1:13" ht="124.9" customHeight="1" x14ac:dyDescent="0.25">
      <c r="A27" s="1">
        <v>6</v>
      </c>
      <c r="B27" s="14" t="s">
        <v>761</v>
      </c>
      <c r="C27" s="14" t="s">
        <v>110</v>
      </c>
      <c r="D27" s="14" t="s">
        <v>762</v>
      </c>
      <c r="E27" s="14" t="s">
        <v>172</v>
      </c>
      <c r="F27" s="14" t="s">
        <v>763</v>
      </c>
      <c r="G27" s="14">
        <v>9</v>
      </c>
      <c r="H27" s="14" t="s">
        <v>39</v>
      </c>
      <c r="I27" s="15" t="s">
        <v>141</v>
      </c>
      <c r="J27" s="16" t="s">
        <v>29</v>
      </c>
      <c r="K27" s="14" t="s">
        <v>29</v>
      </c>
      <c r="L27" s="14" t="s">
        <v>764</v>
      </c>
      <c r="M27" s="17" t="s">
        <v>28</v>
      </c>
    </row>
    <row r="28" spans="1:13" ht="124.9" customHeight="1" x14ac:dyDescent="0.25">
      <c r="A28" s="1">
        <v>7</v>
      </c>
      <c r="B28" s="14" t="s">
        <v>312</v>
      </c>
      <c r="C28" s="14" t="s">
        <v>732</v>
      </c>
      <c r="D28" s="14" t="s">
        <v>112</v>
      </c>
      <c r="E28" s="14" t="s">
        <v>172</v>
      </c>
      <c r="F28" s="14" t="s">
        <v>123</v>
      </c>
      <c r="G28" s="14">
        <v>8</v>
      </c>
      <c r="H28" s="14" t="s">
        <v>39</v>
      </c>
      <c r="I28" s="15" t="s">
        <v>141</v>
      </c>
      <c r="J28" s="16" t="s">
        <v>29</v>
      </c>
      <c r="K28" s="14" t="s">
        <v>29</v>
      </c>
      <c r="L28" s="14" t="s">
        <v>122</v>
      </c>
      <c r="M28" s="17" t="s">
        <v>28</v>
      </c>
    </row>
    <row r="29" spans="1:13" ht="124.9" customHeight="1" x14ac:dyDescent="0.25">
      <c r="A29" s="152">
        <v>8</v>
      </c>
      <c r="B29" s="14" t="s">
        <v>313</v>
      </c>
      <c r="C29" s="14" t="s">
        <v>735</v>
      </c>
      <c r="D29" s="14" t="s">
        <v>113</v>
      </c>
      <c r="E29" s="14" t="s">
        <v>172</v>
      </c>
      <c r="F29" s="14" t="s">
        <v>125</v>
      </c>
      <c r="G29" s="14">
        <v>10</v>
      </c>
      <c r="H29" s="14" t="s">
        <v>39</v>
      </c>
      <c r="I29" s="15" t="s">
        <v>141</v>
      </c>
      <c r="J29" s="16" t="s">
        <v>29</v>
      </c>
      <c r="K29" s="14" t="s">
        <v>29</v>
      </c>
      <c r="L29" s="14" t="s">
        <v>124</v>
      </c>
      <c r="M29" s="153" t="s">
        <v>28</v>
      </c>
    </row>
    <row r="30" spans="1:13" ht="124.9" customHeight="1" x14ac:dyDescent="0.25">
      <c r="A30" s="152">
        <v>9</v>
      </c>
      <c r="B30" s="14" t="s">
        <v>776</v>
      </c>
      <c r="C30" s="14" t="s">
        <v>735</v>
      </c>
      <c r="D30" s="14" t="s">
        <v>779</v>
      </c>
      <c r="E30" s="14" t="s">
        <v>172</v>
      </c>
      <c r="F30" s="14" t="s">
        <v>777</v>
      </c>
      <c r="G30" s="14">
        <v>9</v>
      </c>
      <c r="H30" s="14" t="s">
        <v>39</v>
      </c>
      <c r="I30" s="15" t="s">
        <v>141</v>
      </c>
      <c r="J30" s="16" t="s">
        <v>29</v>
      </c>
      <c r="K30" s="14" t="s">
        <v>29</v>
      </c>
      <c r="L30" s="14" t="s">
        <v>778</v>
      </c>
      <c r="M30" s="153" t="s">
        <v>28</v>
      </c>
    </row>
    <row r="31" spans="1:13" ht="124.9" customHeight="1" x14ac:dyDescent="0.25">
      <c r="A31" s="152">
        <v>10</v>
      </c>
      <c r="B31" s="14" t="s">
        <v>780</v>
      </c>
      <c r="C31" s="14" t="s">
        <v>110</v>
      </c>
      <c r="D31" s="14" t="s">
        <v>781</v>
      </c>
      <c r="E31" s="14" t="s">
        <v>172</v>
      </c>
      <c r="F31" s="14" t="s">
        <v>782</v>
      </c>
      <c r="G31" s="14">
        <v>9</v>
      </c>
      <c r="H31" s="14" t="s">
        <v>39</v>
      </c>
      <c r="I31" s="15" t="s">
        <v>141</v>
      </c>
      <c r="J31" s="16" t="s">
        <v>29</v>
      </c>
      <c r="K31" s="14" t="s">
        <v>29</v>
      </c>
      <c r="L31" s="14" t="s">
        <v>783</v>
      </c>
      <c r="M31" s="153" t="s">
        <v>28</v>
      </c>
    </row>
    <row r="32" spans="1:13" ht="124.9" customHeight="1" x14ac:dyDescent="0.25">
      <c r="A32" s="152">
        <v>11</v>
      </c>
      <c r="B32" s="14" t="s">
        <v>765</v>
      </c>
      <c r="C32" s="14" t="s">
        <v>766</v>
      </c>
      <c r="D32" s="14" t="s">
        <v>767</v>
      </c>
      <c r="E32" s="14" t="s">
        <v>172</v>
      </c>
      <c r="F32" s="14" t="s">
        <v>768</v>
      </c>
      <c r="G32" s="14">
        <v>8</v>
      </c>
      <c r="H32" s="14" t="s">
        <v>39</v>
      </c>
      <c r="I32" s="15" t="s">
        <v>141</v>
      </c>
      <c r="J32" s="16" t="s">
        <v>29</v>
      </c>
      <c r="K32" s="14" t="s">
        <v>29</v>
      </c>
      <c r="L32" s="14" t="s">
        <v>769</v>
      </c>
      <c r="M32" s="153" t="s">
        <v>28</v>
      </c>
    </row>
    <row r="33" spans="1:13" ht="124.9" customHeight="1" x14ac:dyDescent="0.25">
      <c r="A33" s="152">
        <v>12</v>
      </c>
      <c r="B33" s="14" t="s">
        <v>787</v>
      </c>
      <c r="C33" s="14" t="s">
        <v>789</v>
      </c>
      <c r="D33" s="14" t="s">
        <v>788</v>
      </c>
      <c r="E33" s="14" t="s">
        <v>172</v>
      </c>
      <c r="F33" s="14" t="s">
        <v>791</v>
      </c>
      <c r="G33" s="14">
        <v>9</v>
      </c>
      <c r="H33" s="14" t="s">
        <v>39</v>
      </c>
      <c r="I33" s="15" t="s">
        <v>141</v>
      </c>
      <c r="J33" s="16" t="s">
        <v>29</v>
      </c>
      <c r="K33" s="14" t="s">
        <v>29</v>
      </c>
      <c r="L33" s="14" t="s">
        <v>790</v>
      </c>
      <c r="M33" s="153" t="s">
        <v>28</v>
      </c>
    </row>
    <row r="34" spans="1:13" ht="34.9" customHeight="1" thickBot="1" x14ac:dyDescent="0.3">
      <c r="A34" s="190" t="s">
        <v>109</v>
      </c>
      <c r="B34" s="191"/>
      <c r="C34" s="191"/>
      <c r="D34" s="191"/>
      <c r="E34" s="191"/>
      <c r="F34" s="191"/>
      <c r="G34" s="191"/>
      <c r="H34" s="191"/>
      <c r="I34" s="191"/>
      <c r="J34" s="191"/>
      <c r="K34" s="191"/>
      <c r="L34" s="191"/>
      <c r="M34" s="192"/>
    </row>
    <row r="35" spans="1:13" s="48" customFormat="1" ht="90" customHeight="1" thickBot="1" x14ac:dyDescent="0.3">
      <c r="A35" s="34" t="s">
        <v>18</v>
      </c>
      <c r="B35" s="35" t="s">
        <v>6</v>
      </c>
      <c r="C35" s="34" t="s">
        <v>13</v>
      </c>
      <c r="D35" s="36" t="s">
        <v>7</v>
      </c>
      <c r="E35" s="36" t="s">
        <v>24</v>
      </c>
      <c r="F35" s="36" t="s">
        <v>8</v>
      </c>
      <c r="G35" s="36" t="s">
        <v>14</v>
      </c>
      <c r="H35" s="36" t="s">
        <v>25</v>
      </c>
      <c r="I35" s="36" t="s">
        <v>9</v>
      </c>
      <c r="J35" s="36" t="s">
        <v>10</v>
      </c>
      <c r="K35" s="36" t="s">
        <v>26</v>
      </c>
      <c r="L35" s="36" t="s">
        <v>11</v>
      </c>
      <c r="M35" s="37" t="s">
        <v>27</v>
      </c>
    </row>
    <row r="36" spans="1:13" ht="139.9" customHeight="1" x14ac:dyDescent="0.25">
      <c r="A36" s="24">
        <v>1</v>
      </c>
      <c r="B36" s="26" t="s">
        <v>792</v>
      </c>
      <c r="C36" s="26" t="s">
        <v>742</v>
      </c>
      <c r="D36" s="26" t="s">
        <v>793</v>
      </c>
      <c r="E36" s="26" t="s">
        <v>172</v>
      </c>
      <c r="F36" s="26" t="s">
        <v>794</v>
      </c>
      <c r="G36" s="27" t="s">
        <v>56</v>
      </c>
      <c r="H36" s="26" t="s">
        <v>132</v>
      </c>
      <c r="I36" s="28" t="s">
        <v>839</v>
      </c>
      <c r="J36" s="149" t="s">
        <v>838</v>
      </c>
      <c r="K36" s="26" t="s">
        <v>29</v>
      </c>
      <c r="L36" s="26" t="s">
        <v>745</v>
      </c>
      <c r="M36" s="30" t="s">
        <v>28</v>
      </c>
    </row>
    <row r="37" spans="1:13" ht="150" customHeight="1" x14ac:dyDescent="0.25">
      <c r="A37" s="1">
        <v>2</v>
      </c>
      <c r="B37" s="14" t="s">
        <v>795</v>
      </c>
      <c r="C37" s="14" t="s">
        <v>742</v>
      </c>
      <c r="D37" s="14" t="s">
        <v>796</v>
      </c>
      <c r="E37" s="14" t="s">
        <v>172</v>
      </c>
      <c r="F37" s="14" t="s">
        <v>134</v>
      </c>
      <c r="G37" s="14">
        <v>10</v>
      </c>
      <c r="H37" s="14" t="s">
        <v>39</v>
      </c>
      <c r="I37" s="15" t="s">
        <v>843</v>
      </c>
      <c r="J37" s="148" t="s">
        <v>797</v>
      </c>
      <c r="K37" s="14" t="s">
        <v>29</v>
      </c>
      <c r="L37" s="14" t="s">
        <v>133</v>
      </c>
      <c r="M37" s="18" t="s">
        <v>28</v>
      </c>
    </row>
    <row r="38" spans="1:13" ht="160.15" customHeight="1" x14ac:dyDescent="0.25">
      <c r="A38" s="1">
        <v>3</v>
      </c>
      <c r="B38" s="14" t="s">
        <v>798</v>
      </c>
      <c r="C38" s="14" t="s">
        <v>799</v>
      </c>
      <c r="D38" s="14" t="s">
        <v>800</v>
      </c>
      <c r="E38" s="14" t="s">
        <v>172</v>
      </c>
      <c r="F38" s="14" t="s">
        <v>136</v>
      </c>
      <c r="G38" s="14">
        <v>9</v>
      </c>
      <c r="H38" s="14" t="s">
        <v>801</v>
      </c>
      <c r="I38" s="15" t="s">
        <v>153</v>
      </c>
      <c r="J38" s="148" t="s">
        <v>746</v>
      </c>
      <c r="K38" s="14" t="s">
        <v>29</v>
      </c>
      <c r="L38" s="14" t="s">
        <v>135</v>
      </c>
      <c r="M38" s="18" t="s">
        <v>28</v>
      </c>
    </row>
    <row r="39" spans="1:13" ht="124.9" customHeight="1" x14ac:dyDescent="0.25">
      <c r="A39" s="1">
        <v>4</v>
      </c>
      <c r="B39" s="14" t="s">
        <v>314</v>
      </c>
      <c r="C39" s="14" t="s">
        <v>736</v>
      </c>
      <c r="D39" s="14" t="s">
        <v>747</v>
      </c>
      <c r="E39" s="14" t="s">
        <v>172</v>
      </c>
      <c r="F39" s="14" t="s">
        <v>140</v>
      </c>
      <c r="G39" s="14">
        <v>8</v>
      </c>
      <c r="H39" s="14" t="s">
        <v>39</v>
      </c>
      <c r="I39" s="15" t="s">
        <v>155</v>
      </c>
      <c r="J39" s="148" t="s">
        <v>746</v>
      </c>
      <c r="K39" s="14" t="s">
        <v>29</v>
      </c>
      <c r="L39" s="14" t="s">
        <v>139</v>
      </c>
      <c r="M39" s="18" t="s">
        <v>28</v>
      </c>
    </row>
    <row r="40" spans="1:13" s="150" customFormat="1" ht="124.9" customHeight="1" x14ac:dyDescent="0.25">
      <c r="A40" s="154">
        <v>5</v>
      </c>
      <c r="B40" s="14" t="s">
        <v>315</v>
      </c>
      <c r="C40" s="14" t="s">
        <v>737</v>
      </c>
      <c r="D40" s="14" t="s">
        <v>802</v>
      </c>
      <c r="E40" s="14" t="s">
        <v>172</v>
      </c>
      <c r="F40" s="14" t="s">
        <v>803</v>
      </c>
      <c r="G40" s="14">
        <v>7</v>
      </c>
      <c r="H40" s="14" t="s">
        <v>100</v>
      </c>
      <c r="I40" s="15" t="s">
        <v>154</v>
      </c>
      <c r="J40" s="71" t="s">
        <v>804</v>
      </c>
      <c r="K40" s="14" t="s">
        <v>29</v>
      </c>
      <c r="L40" s="14" t="s">
        <v>805</v>
      </c>
      <c r="M40" s="18" t="s">
        <v>28</v>
      </c>
    </row>
    <row r="41" spans="1:13" ht="124.9" customHeight="1" x14ac:dyDescent="0.25">
      <c r="A41" s="1">
        <v>6</v>
      </c>
      <c r="B41" s="14" t="s">
        <v>806</v>
      </c>
      <c r="C41" s="14" t="s">
        <v>736</v>
      </c>
      <c r="D41" s="14" t="s">
        <v>807</v>
      </c>
      <c r="E41" s="14" t="s">
        <v>172</v>
      </c>
      <c r="F41" s="14" t="s">
        <v>808</v>
      </c>
      <c r="G41" s="14">
        <v>8</v>
      </c>
      <c r="H41" s="14" t="s">
        <v>39</v>
      </c>
      <c r="I41" s="15" t="s">
        <v>748</v>
      </c>
      <c r="J41" s="71" t="s">
        <v>744</v>
      </c>
      <c r="K41" s="14" t="s">
        <v>29</v>
      </c>
      <c r="L41" s="14" t="s">
        <v>809</v>
      </c>
      <c r="M41" s="18" t="s">
        <v>28</v>
      </c>
    </row>
    <row r="42" spans="1:13" ht="124.9" customHeight="1" x14ac:dyDescent="0.25">
      <c r="A42" s="1">
        <v>7</v>
      </c>
      <c r="B42" s="14" t="s">
        <v>810</v>
      </c>
      <c r="C42" s="14" t="s">
        <v>736</v>
      </c>
      <c r="D42" s="14" t="s">
        <v>811</v>
      </c>
      <c r="E42" s="14" t="s">
        <v>172</v>
      </c>
      <c r="F42" s="14" t="s">
        <v>738</v>
      </c>
      <c r="G42" s="14">
        <v>8</v>
      </c>
      <c r="H42" s="14" t="s">
        <v>38</v>
      </c>
      <c r="I42" s="15" t="s">
        <v>812</v>
      </c>
      <c r="J42" s="71" t="s">
        <v>804</v>
      </c>
      <c r="K42" s="14" t="s">
        <v>29</v>
      </c>
      <c r="L42" s="14" t="s">
        <v>739</v>
      </c>
      <c r="M42" s="18" t="s">
        <v>28</v>
      </c>
    </row>
    <row r="43" spans="1:13" ht="124.9" customHeight="1" x14ac:dyDescent="0.25">
      <c r="A43" s="1">
        <v>8</v>
      </c>
      <c r="B43" s="14" t="s">
        <v>749</v>
      </c>
      <c r="C43" s="14" t="s">
        <v>736</v>
      </c>
      <c r="D43" s="14" t="s">
        <v>813</v>
      </c>
      <c r="E43" s="14" t="s">
        <v>172</v>
      </c>
      <c r="F43" s="14" t="s">
        <v>143</v>
      </c>
      <c r="G43" s="14">
        <v>10</v>
      </c>
      <c r="H43" s="14" t="s">
        <v>144</v>
      </c>
      <c r="I43" s="15" t="s">
        <v>156</v>
      </c>
      <c r="J43" s="71" t="s">
        <v>814</v>
      </c>
      <c r="K43" s="14" t="s">
        <v>29</v>
      </c>
      <c r="L43" s="14" t="s">
        <v>142</v>
      </c>
      <c r="M43" s="18" t="s">
        <v>28</v>
      </c>
    </row>
    <row r="44" spans="1:13" ht="124.9" customHeight="1" x14ac:dyDescent="0.25">
      <c r="A44" s="1">
        <v>9</v>
      </c>
      <c r="B44" s="14" t="s">
        <v>815</v>
      </c>
      <c r="C44" s="14" t="s">
        <v>740</v>
      </c>
      <c r="D44" s="14" t="s">
        <v>816</v>
      </c>
      <c r="E44" s="14" t="s">
        <v>172</v>
      </c>
      <c r="F44" s="14" t="s">
        <v>147</v>
      </c>
      <c r="G44" s="14">
        <v>7</v>
      </c>
      <c r="H44" s="14" t="s">
        <v>145</v>
      </c>
      <c r="I44" s="15" t="s">
        <v>152</v>
      </c>
      <c r="J44" s="71" t="s">
        <v>817</v>
      </c>
      <c r="K44" s="14" t="s">
        <v>29</v>
      </c>
      <c r="L44" s="14" t="s">
        <v>146</v>
      </c>
      <c r="M44" s="18" t="s">
        <v>28</v>
      </c>
    </row>
    <row r="45" spans="1:13" ht="124.9" customHeight="1" x14ac:dyDescent="0.25">
      <c r="A45" s="1">
        <v>10</v>
      </c>
      <c r="B45" s="14" t="s">
        <v>741</v>
      </c>
      <c r="C45" s="14" t="s">
        <v>736</v>
      </c>
      <c r="D45" s="14" t="s">
        <v>829</v>
      </c>
      <c r="E45" s="14" t="s">
        <v>172</v>
      </c>
      <c r="F45" s="14" t="s">
        <v>148</v>
      </c>
      <c r="G45" s="14">
        <v>8</v>
      </c>
      <c r="H45" s="14" t="s">
        <v>39</v>
      </c>
      <c r="I45" s="15" t="s">
        <v>157</v>
      </c>
      <c r="J45" s="71" t="s">
        <v>804</v>
      </c>
      <c r="K45" s="14" t="s">
        <v>29</v>
      </c>
      <c r="L45" s="14" t="s">
        <v>149</v>
      </c>
      <c r="M45" s="18" t="s">
        <v>28</v>
      </c>
    </row>
    <row r="46" spans="1:13" ht="124.9" customHeight="1" x14ac:dyDescent="0.25">
      <c r="A46" s="1">
        <v>11</v>
      </c>
      <c r="B46" s="14" t="s">
        <v>818</v>
      </c>
      <c r="C46" s="14" t="s">
        <v>736</v>
      </c>
      <c r="D46" s="14" t="s">
        <v>819</v>
      </c>
      <c r="E46" s="14" t="s">
        <v>172</v>
      </c>
      <c r="F46" s="14" t="s">
        <v>820</v>
      </c>
      <c r="G46" s="14">
        <v>8</v>
      </c>
      <c r="H46" s="14" t="s">
        <v>39</v>
      </c>
      <c r="I46" s="15" t="s">
        <v>821</v>
      </c>
      <c r="J46" s="71" t="s">
        <v>822</v>
      </c>
      <c r="K46" s="14" t="s">
        <v>29</v>
      </c>
      <c r="L46" s="14" t="s">
        <v>823</v>
      </c>
      <c r="M46" s="18" t="s">
        <v>28</v>
      </c>
    </row>
    <row r="47" spans="1:13" ht="139.9" customHeight="1" x14ac:dyDescent="0.25">
      <c r="A47" s="1">
        <v>12</v>
      </c>
      <c r="B47" s="14" t="s">
        <v>824</v>
      </c>
      <c r="C47" s="14" t="s">
        <v>736</v>
      </c>
      <c r="D47" s="14" t="s">
        <v>825</v>
      </c>
      <c r="E47" s="14" t="s">
        <v>172</v>
      </c>
      <c r="F47" s="14" t="s">
        <v>150</v>
      </c>
      <c r="G47" s="14">
        <v>10</v>
      </c>
      <c r="H47" s="14" t="s">
        <v>39</v>
      </c>
      <c r="I47" s="15" t="s">
        <v>750</v>
      </c>
      <c r="J47" s="71" t="s">
        <v>743</v>
      </c>
      <c r="K47" s="14" t="s">
        <v>29</v>
      </c>
      <c r="L47" s="14" t="s">
        <v>151</v>
      </c>
      <c r="M47" s="18" t="s">
        <v>28</v>
      </c>
    </row>
    <row r="48" spans="1:13" s="150" customFormat="1" ht="124.9" customHeight="1" x14ac:dyDescent="0.25">
      <c r="A48" s="154">
        <v>13</v>
      </c>
      <c r="B48" s="14" t="s">
        <v>751</v>
      </c>
      <c r="C48" s="14" t="s">
        <v>736</v>
      </c>
      <c r="D48" s="14" t="s">
        <v>830</v>
      </c>
      <c r="E48" s="14" t="s">
        <v>172</v>
      </c>
      <c r="F48" s="14" t="s">
        <v>826</v>
      </c>
      <c r="G48" s="14">
        <v>7</v>
      </c>
      <c r="H48" s="14" t="s">
        <v>39</v>
      </c>
      <c r="I48" s="15" t="s">
        <v>828</v>
      </c>
      <c r="J48" s="71" t="s">
        <v>746</v>
      </c>
      <c r="K48" s="14" t="s">
        <v>29</v>
      </c>
      <c r="L48" s="14" t="s">
        <v>827</v>
      </c>
      <c r="M48" s="18" t="s">
        <v>28</v>
      </c>
    </row>
    <row r="49" spans="1:13" s="150" customFormat="1" ht="139.9" customHeight="1" x14ac:dyDescent="0.25">
      <c r="A49" s="154">
        <v>14</v>
      </c>
      <c r="B49" s="14" t="s">
        <v>832</v>
      </c>
      <c r="C49" s="14" t="s">
        <v>736</v>
      </c>
      <c r="D49" s="14" t="s">
        <v>836</v>
      </c>
      <c r="E49" s="14" t="s">
        <v>172</v>
      </c>
      <c r="F49" s="14" t="s">
        <v>835</v>
      </c>
      <c r="G49" s="14">
        <v>8</v>
      </c>
      <c r="H49" s="14" t="s">
        <v>39</v>
      </c>
      <c r="I49" s="15" t="s">
        <v>831</v>
      </c>
      <c r="J49" s="71" t="s">
        <v>833</v>
      </c>
      <c r="K49" s="14" t="s">
        <v>29</v>
      </c>
      <c r="L49" s="14" t="s">
        <v>834</v>
      </c>
      <c r="M49" s="18" t="s">
        <v>28</v>
      </c>
    </row>
    <row r="50" spans="1:13" ht="124.9" customHeight="1" thickBot="1" x14ac:dyDescent="0.3">
      <c r="A50" s="2">
        <v>15</v>
      </c>
      <c r="B50" s="19" t="s">
        <v>316</v>
      </c>
      <c r="C50" s="19" t="s">
        <v>131</v>
      </c>
      <c r="D50" s="19" t="s">
        <v>137</v>
      </c>
      <c r="E50" s="19" t="s">
        <v>172</v>
      </c>
      <c r="F50" s="19" t="s">
        <v>138</v>
      </c>
      <c r="G50" s="19">
        <v>8</v>
      </c>
      <c r="H50" s="19" t="s">
        <v>38</v>
      </c>
      <c r="I50" s="20" t="s">
        <v>141</v>
      </c>
      <c r="J50" s="22" t="s">
        <v>29</v>
      </c>
      <c r="K50" s="19" t="s">
        <v>29</v>
      </c>
      <c r="L50" s="19" t="s">
        <v>41</v>
      </c>
      <c r="M50" s="21" t="s">
        <v>28</v>
      </c>
    </row>
    <row r="51" spans="1:13" ht="25.15" customHeight="1" thickBot="1" x14ac:dyDescent="0.3">
      <c r="I51" s="54" t="s">
        <v>205</v>
      </c>
      <c r="J51" s="55">
        <v>33500000</v>
      </c>
    </row>
    <row r="52" spans="1:13" ht="49.9" customHeight="1" thickBot="1" x14ac:dyDescent="0.3">
      <c r="A52" s="184" t="s">
        <v>173</v>
      </c>
      <c r="B52" s="185"/>
      <c r="C52" s="185"/>
      <c r="D52" s="185"/>
      <c r="E52" s="185"/>
      <c r="F52" s="185"/>
      <c r="G52" s="185"/>
      <c r="H52" s="185"/>
      <c r="I52" s="185"/>
      <c r="J52" s="185"/>
      <c r="K52" s="185"/>
      <c r="L52" s="185"/>
      <c r="M52" s="186"/>
    </row>
    <row r="53" spans="1:13" ht="34.9" customHeight="1" thickBot="1" x14ac:dyDescent="0.3">
      <c r="A53" s="190" t="s">
        <v>204</v>
      </c>
      <c r="B53" s="191"/>
      <c r="C53" s="191"/>
      <c r="D53" s="191"/>
      <c r="E53" s="191"/>
      <c r="F53" s="191"/>
      <c r="G53" s="191"/>
      <c r="H53" s="191"/>
      <c r="I53" s="191"/>
      <c r="J53" s="191"/>
      <c r="K53" s="191"/>
      <c r="L53" s="191"/>
      <c r="M53" s="192"/>
    </row>
    <row r="54" spans="1:13" s="48" customFormat="1" ht="90" customHeight="1" thickBot="1" x14ac:dyDescent="0.3">
      <c r="A54" s="34" t="s">
        <v>18</v>
      </c>
      <c r="B54" s="36" t="s">
        <v>6</v>
      </c>
      <c r="C54" s="36" t="s">
        <v>13</v>
      </c>
      <c r="D54" s="36" t="s">
        <v>7</v>
      </c>
      <c r="E54" s="36" t="s">
        <v>174</v>
      </c>
      <c r="F54" s="36" t="s">
        <v>8</v>
      </c>
      <c r="G54" s="36" t="s">
        <v>14</v>
      </c>
      <c r="H54" s="36" t="s">
        <v>175</v>
      </c>
      <c r="I54" s="36" t="s">
        <v>9</v>
      </c>
      <c r="J54" s="36" t="s">
        <v>10</v>
      </c>
      <c r="K54" s="36" t="s">
        <v>176</v>
      </c>
      <c r="L54" s="36" t="s">
        <v>11</v>
      </c>
      <c r="M54" s="37" t="s">
        <v>177</v>
      </c>
    </row>
    <row r="55" spans="1:13" ht="150" customHeight="1" x14ac:dyDescent="0.25">
      <c r="A55" s="65">
        <v>1</v>
      </c>
      <c r="B55" s="26" t="s">
        <v>178</v>
      </c>
      <c r="C55" s="25" t="s">
        <v>179</v>
      </c>
      <c r="D55" s="26" t="s">
        <v>844</v>
      </c>
      <c r="E55" s="26" t="s">
        <v>846</v>
      </c>
      <c r="F55" s="25" t="s">
        <v>845</v>
      </c>
      <c r="G55" s="56">
        <v>10</v>
      </c>
      <c r="H55" s="25" t="s">
        <v>180</v>
      </c>
      <c r="I55" s="26" t="s">
        <v>847</v>
      </c>
      <c r="J55" s="69">
        <v>4500000</v>
      </c>
      <c r="K55" s="26" t="s">
        <v>635</v>
      </c>
      <c r="L55" s="26" t="s">
        <v>624</v>
      </c>
      <c r="M55" s="57" t="s">
        <v>28</v>
      </c>
    </row>
    <row r="56" spans="1:13" ht="124.9" customHeight="1" x14ac:dyDescent="0.25">
      <c r="A56" s="66">
        <v>2</v>
      </c>
      <c r="B56" s="58" t="s">
        <v>181</v>
      </c>
      <c r="C56" s="3" t="s">
        <v>179</v>
      </c>
      <c r="D56" s="58" t="s">
        <v>182</v>
      </c>
      <c r="E56" s="58" t="s">
        <v>628</v>
      </c>
      <c r="F56" s="3" t="s">
        <v>627</v>
      </c>
      <c r="G56" s="3">
        <v>8</v>
      </c>
      <c r="H56" s="3" t="s">
        <v>210</v>
      </c>
      <c r="I56" s="14" t="s">
        <v>625</v>
      </c>
      <c r="J56" s="70">
        <v>7728000</v>
      </c>
      <c r="K56" s="3" t="s">
        <v>183</v>
      </c>
      <c r="L56" s="3" t="s">
        <v>626</v>
      </c>
      <c r="M56" s="9" t="s">
        <v>28</v>
      </c>
    </row>
    <row r="57" spans="1:13" ht="124.9" customHeight="1" x14ac:dyDescent="0.25">
      <c r="A57" s="66">
        <v>3</v>
      </c>
      <c r="B57" s="14" t="s">
        <v>186</v>
      </c>
      <c r="C57" s="3" t="s">
        <v>179</v>
      </c>
      <c r="D57" s="60" t="s">
        <v>633</v>
      </c>
      <c r="E57" s="60" t="s">
        <v>629</v>
      </c>
      <c r="F57" s="14" t="s">
        <v>631</v>
      </c>
      <c r="G57" s="3">
        <v>9</v>
      </c>
      <c r="H57" s="3" t="s">
        <v>184</v>
      </c>
      <c r="I57" s="14" t="s">
        <v>632</v>
      </c>
      <c r="J57" s="71">
        <v>2000000</v>
      </c>
      <c r="K57" s="14" t="s">
        <v>874</v>
      </c>
      <c r="L57" s="14" t="s">
        <v>630</v>
      </c>
      <c r="M57" s="9" t="s">
        <v>28</v>
      </c>
    </row>
    <row r="58" spans="1:13" ht="124.9" customHeight="1" x14ac:dyDescent="0.25">
      <c r="A58" s="66">
        <v>4</v>
      </c>
      <c r="B58" s="14" t="s">
        <v>634</v>
      </c>
      <c r="C58" s="3" t="s">
        <v>179</v>
      </c>
      <c r="D58" s="14" t="s">
        <v>852</v>
      </c>
      <c r="E58" s="14" t="s">
        <v>851</v>
      </c>
      <c r="F58" s="14" t="s">
        <v>850</v>
      </c>
      <c r="G58" s="3">
        <v>10</v>
      </c>
      <c r="H58" s="3" t="s">
        <v>188</v>
      </c>
      <c r="I58" s="14" t="s">
        <v>848</v>
      </c>
      <c r="J58" s="71">
        <v>7250000</v>
      </c>
      <c r="K58" s="14" t="s">
        <v>29</v>
      </c>
      <c r="L58" s="3" t="s">
        <v>849</v>
      </c>
      <c r="M58" s="18" t="s">
        <v>28</v>
      </c>
    </row>
    <row r="59" spans="1:13" ht="124.9" customHeight="1" x14ac:dyDescent="0.25">
      <c r="A59" s="66">
        <v>5</v>
      </c>
      <c r="B59" s="14" t="s">
        <v>189</v>
      </c>
      <c r="C59" s="3" t="s">
        <v>179</v>
      </c>
      <c r="D59" s="59" t="s">
        <v>190</v>
      </c>
      <c r="E59" s="14" t="s">
        <v>191</v>
      </c>
      <c r="F59" s="3" t="s">
        <v>637</v>
      </c>
      <c r="G59" s="3">
        <v>10</v>
      </c>
      <c r="H59" s="3" t="s">
        <v>192</v>
      </c>
      <c r="I59" s="14" t="s">
        <v>185</v>
      </c>
      <c r="J59" s="71">
        <v>3800000</v>
      </c>
      <c r="K59" s="14" t="s">
        <v>193</v>
      </c>
      <c r="L59" s="3" t="s">
        <v>636</v>
      </c>
      <c r="M59" s="18" t="s">
        <v>28</v>
      </c>
    </row>
    <row r="60" spans="1:13" ht="124.9" customHeight="1" x14ac:dyDescent="0.25">
      <c r="A60" s="66">
        <v>6</v>
      </c>
      <c r="B60" s="14" t="s">
        <v>194</v>
      </c>
      <c r="C60" s="3" t="s">
        <v>179</v>
      </c>
      <c r="D60" s="14" t="s">
        <v>638</v>
      </c>
      <c r="E60" s="59" t="s">
        <v>643</v>
      </c>
      <c r="F60" s="3" t="s">
        <v>640</v>
      </c>
      <c r="G60" s="3">
        <v>9</v>
      </c>
      <c r="H60" s="14" t="s">
        <v>195</v>
      </c>
      <c r="I60" s="14" t="s">
        <v>187</v>
      </c>
      <c r="J60" s="71">
        <v>279654</v>
      </c>
      <c r="K60" s="14" t="s">
        <v>196</v>
      </c>
      <c r="L60" s="3" t="s">
        <v>639</v>
      </c>
      <c r="M60" s="18" t="s">
        <v>28</v>
      </c>
    </row>
    <row r="61" spans="1:13" ht="160.15" customHeight="1" x14ac:dyDescent="0.25">
      <c r="A61" s="66">
        <v>7</v>
      </c>
      <c r="B61" s="3" t="s">
        <v>855</v>
      </c>
      <c r="C61" s="3" t="s">
        <v>179</v>
      </c>
      <c r="D61" s="3" t="s">
        <v>641</v>
      </c>
      <c r="E61" s="3" t="s">
        <v>642</v>
      </c>
      <c r="F61" s="3" t="s">
        <v>645</v>
      </c>
      <c r="G61" s="3">
        <v>10</v>
      </c>
      <c r="H61" s="3" t="s">
        <v>197</v>
      </c>
      <c r="I61" s="3" t="s">
        <v>853</v>
      </c>
      <c r="J61" s="13">
        <v>3581000</v>
      </c>
      <c r="K61" s="3" t="s">
        <v>198</v>
      </c>
      <c r="L61" s="3" t="s">
        <v>644</v>
      </c>
      <c r="M61" s="18" t="s">
        <v>28</v>
      </c>
    </row>
    <row r="62" spans="1:13" ht="124.9" customHeight="1" x14ac:dyDescent="0.25">
      <c r="A62" s="67">
        <v>8</v>
      </c>
      <c r="B62" s="58" t="s">
        <v>646</v>
      </c>
      <c r="C62" s="59" t="s">
        <v>179</v>
      </c>
      <c r="D62" s="59" t="s">
        <v>647</v>
      </c>
      <c r="E62" s="58" t="s">
        <v>200</v>
      </c>
      <c r="F62" s="59" t="s">
        <v>649</v>
      </c>
      <c r="G62" s="59">
        <v>8</v>
      </c>
      <c r="H62" s="59" t="s">
        <v>201</v>
      </c>
      <c r="I62" s="58" t="s">
        <v>202</v>
      </c>
      <c r="J62" s="70">
        <v>750000</v>
      </c>
      <c r="K62" s="58" t="s">
        <v>654</v>
      </c>
      <c r="L62" s="59" t="s">
        <v>648</v>
      </c>
      <c r="M62" s="18" t="s">
        <v>28</v>
      </c>
    </row>
    <row r="63" spans="1:13" ht="124.9" customHeight="1" thickBot="1" x14ac:dyDescent="0.3">
      <c r="A63" s="155">
        <v>9</v>
      </c>
      <c r="B63" s="19" t="s">
        <v>854</v>
      </c>
      <c r="C63" s="19" t="s">
        <v>179</v>
      </c>
      <c r="D63" s="156" t="s">
        <v>650</v>
      </c>
      <c r="E63" s="19" t="s">
        <v>203</v>
      </c>
      <c r="F63" s="19" t="s">
        <v>653</v>
      </c>
      <c r="G63" s="19">
        <v>8</v>
      </c>
      <c r="H63" s="19" t="s">
        <v>199</v>
      </c>
      <c r="I63" s="157" t="s">
        <v>651</v>
      </c>
      <c r="J63" s="158">
        <v>2500000</v>
      </c>
      <c r="K63" s="19" t="s">
        <v>196</v>
      </c>
      <c r="L63" s="19" t="s">
        <v>652</v>
      </c>
      <c r="M63" s="18" t="s">
        <v>28</v>
      </c>
    </row>
    <row r="64" spans="1:13" ht="25.15" customHeight="1" thickBot="1" x14ac:dyDescent="0.3">
      <c r="I64" s="54" t="s">
        <v>205</v>
      </c>
      <c r="J64" s="94">
        <f>SUM(J55:J63)</f>
        <v>32388654</v>
      </c>
    </row>
    <row r="65" spans="1:13" ht="34.9" customHeight="1" thickBot="1" x14ac:dyDescent="0.3">
      <c r="A65" s="187" t="s">
        <v>230</v>
      </c>
      <c r="B65" s="188"/>
      <c r="C65" s="188"/>
      <c r="D65" s="188"/>
      <c r="E65" s="188"/>
      <c r="F65" s="188"/>
      <c r="G65" s="188"/>
      <c r="H65" s="188"/>
      <c r="I65" s="191"/>
      <c r="J65" s="191"/>
      <c r="K65" s="188"/>
      <c r="L65" s="188"/>
      <c r="M65" s="189"/>
    </row>
    <row r="66" spans="1:13" s="48" customFormat="1" ht="90" customHeight="1" thickBot="1" x14ac:dyDescent="0.3">
      <c r="A66" s="34" t="s">
        <v>206</v>
      </c>
      <c r="B66" s="36" t="s">
        <v>6</v>
      </c>
      <c r="C66" s="36" t="s">
        <v>13</v>
      </c>
      <c r="D66" s="36" t="s">
        <v>7</v>
      </c>
      <c r="E66" s="36" t="s">
        <v>207</v>
      </c>
      <c r="F66" s="36" t="s">
        <v>8</v>
      </c>
      <c r="G66" s="73" t="s">
        <v>14</v>
      </c>
      <c r="H66" s="36" t="s">
        <v>175</v>
      </c>
      <c r="I66" s="73" t="s">
        <v>9</v>
      </c>
      <c r="J66" s="74" t="s">
        <v>10</v>
      </c>
      <c r="K66" s="36" t="s">
        <v>176</v>
      </c>
      <c r="L66" s="36" t="s">
        <v>11</v>
      </c>
      <c r="M66" s="37" t="s">
        <v>177</v>
      </c>
    </row>
    <row r="67" spans="1:13" ht="124.9" customHeight="1" thickBot="1" x14ac:dyDescent="0.3">
      <c r="A67" s="159">
        <v>1</v>
      </c>
      <c r="B67" s="26" t="s">
        <v>655</v>
      </c>
      <c r="C67" s="26" t="s">
        <v>208</v>
      </c>
      <c r="D67" s="26" t="s">
        <v>857</v>
      </c>
      <c r="E67" s="26" t="s">
        <v>209</v>
      </c>
      <c r="F67" s="26" t="s">
        <v>856</v>
      </c>
      <c r="G67" s="27" t="s">
        <v>89</v>
      </c>
      <c r="H67" s="26" t="s">
        <v>210</v>
      </c>
      <c r="I67" s="26" t="s">
        <v>211</v>
      </c>
      <c r="J67" s="160">
        <v>1000000</v>
      </c>
      <c r="K67" s="161" t="s">
        <v>656</v>
      </c>
      <c r="L67" s="26" t="s">
        <v>657</v>
      </c>
      <c r="M67" s="30" t="s">
        <v>28</v>
      </c>
    </row>
    <row r="68" spans="1:13" ht="124.9" customHeight="1" thickBot="1" x14ac:dyDescent="0.3">
      <c r="A68" s="1">
        <v>2</v>
      </c>
      <c r="B68" s="3" t="s">
        <v>213</v>
      </c>
      <c r="C68" s="3" t="s">
        <v>208</v>
      </c>
      <c r="D68" s="3" t="s">
        <v>214</v>
      </c>
      <c r="E68" s="3" t="s">
        <v>660</v>
      </c>
      <c r="F68" s="3" t="s">
        <v>659</v>
      </c>
      <c r="G68" s="12" t="s">
        <v>56</v>
      </c>
      <c r="H68" s="3" t="s">
        <v>210</v>
      </c>
      <c r="I68" s="3" t="s">
        <v>215</v>
      </c>
      <c r="J68" s="75" t="s">
        <v>29</v>
      </c>
      <c r="K68" s="8" t="s">
        <v>29</v>
      </c>
      <c r="L68" s="3" t="s">
        <v>658</v>
      </c>
      <c r="M68" s="53" t="s">
        <v>28</v>
      </c>
    </row>
    <row r="69" spans="1:13" ht="124.9" customHeight="1" thickBot="1" x14ac:dyDescent="0.3">
      <c r="A69" s="1">
        <v>3</v>
      </c>
      <c r="B69" s="3" t="s">
        <v>661</v>
      </c>
      <c r="C69" s="3" t="s">
        <v>208</v>
      </c>
      <c r="D69" s="3" t="s">
        <v>859</v>
      </c>
      <c r="E69" s="3" t="s">
        <v>216</v>
      </c>
      <c r="F69" s="3" t="s">
        <v>858</v>
      </c>
      <c r="G69" s="76" t="s">
        <v>89</v>
      </c>
      <c r="H69" s="3" t="s">
        <v>217</v>
      </c>
      <c r="I69" s="12" t="s">
        <v>840</v>
      </c>
      <c r="J69" s="92">
        <v>500000</v>
      </c>
      <c r="K69" s="3" t="s">
        <v>29</v>
      </c>
      <c r="L69" s="3" t="s">
        <v>662</v>
      </c>
      <c r="M69" s="53" t="s">
        <v>28</v>
      </c>
    </row>
    <row r="70" spans="1:13" ht="124.9" customHeight="1" thickBot="1" x14ac:dyDescent="0.3">
      <c r="A70" s="154">
        <v>4</v>
      </c>
      <c r="B70" s="14" t="s">
        <v>663</v>
      </c>
      <c r="C70" s="14" t="s">
        <v>208</v>
      </c>
      <c r="D70" s="14" t="s">
        <v>666</v>
      </c>
      <c r="E70" s="14" t="s">
        <v>218</v>
      </c>
      <c r="F70" s="14" t="s">
        <v>665</v>
      </c>
      <c r="G70" s="162" t="s">
        <v>56</v>
      </c>
      <c r="H70" s="14" t="s">
        <v>38</v>
      </c>
      <c r="I70" s="163" t="s">
        <v>219</v>
      </c>
      <c r="J70" s="164">
        <v>800000</v>
      </c>
      <c r="K70" s="14" t="s">
        <v>656</v>
      </c>
      <c r="L70" s="14" t="s">
        <v>664</v>
      </c>
      <c r="M70" s="30" t="s">
        <v>28</v>
      </c>
    </row>
    <row r="71" spans="1:13" ht="124.9" customHeight="1" x14ac:dyDescent="0.25">
      <c r="A71" s="1">
        <v>5</v>
      </c>
      <c r="B71" s="3" t="s">
        <v>220</v>
      </c>
      <c r="C71" s="3" t="s">
        <v>208</v>
      </c>
      <c r="D71" s="3" t="s">
        <v>221</v>
      </c>
      <c r="E71" s="3" t="s">
        <v>222</v>
      </c>
      <c r="F71" s="3" t="s">
        <v>670</v>
      </c>
      <c r="G71" s="76" t="s">
        <v>56</v>
      </c>
      <c r="H71" s="3" t="s">
        <v>223</v>
      </c>
      <c r="I71" s="76" t="s">
        <v>29</v>
      </c>
      <c r="J71" s="75" t="s">
        <v>29</v>
      </c>
      <c r="K71" s="3" t="s">
        <v>29</v>
      </c>
      <c r="L71" s="3" t="s">
        <v>669</v>
      </c>
      <c r="M71" s="53" t="s">
        <v>28</v>
      </c>
    </row>
    <row r="72" spans="1:13" ht="124.9" customHeight="1" thickBot="1" x14ac:dyDescent="0.3">
      <c r="A72" s="1">
        <v>6</v>
      </c>
      <c r="B72" s="3" t="s">
        <v>224</v>
      </c>
      <c r="C72" s="3" t="s">
        <v>208</v>
      </c>
      <c r="D72" s="3" t="s">
        <v>671</v>
      </c>
      <c r="E72" s="3" t="s">
        <v>672</v>
      </c>
      <c r="F72" s="3" t="s">
        <v>674</v>
      </c>
      <c r="G72" s="76" t="s">
        <v>89</v>
      </c>
      <c r="H72" s="3" t="s">
        <v>210</v>
      </c>
      <c r="I72" s="12" t="s">
        <v>675</v>
      </c>
      <c r="J72" s="92">
        <v>25000</v>
      </c>
      <c r="K72" s="8" t="s">
        <v>225</v>
      </c>
      <c r="L72" s="3" t="s">
        <v>673</v>
      </c>
      <c r="M72" s="7" t="s">
        <v>212</v>
      </c>
    </row>
    <row r="73" spans="1:13" ht="124.9" customHeight="1" thickBot="1" x14ac:dyDescent="0.3">
      <c r="A73" s="165">
        <v>7</v>
      </c>
      <c r="B73" s="19" t="s">
        <v>226</v>
      </c>
      <c r="C73" s="19" t="s">
        <v>860</v>
      </c>
      <c r="D73" s="19" t="s">
        <v>227</v>
      </c>
      <c r="E73" s="19" t="s">
        <v>228</v>
      </c>
      <c r="F73" s="19" t="s">
        <v>668</v>
      </c>
      <c r="G73" s="166" t="s">
        <v>56</v>
      </c>
      <c r="H73" s="19" t="s">
        <v>210</v>
      </c>
      <c r="I73" s="167" t="s">
        <v>229</v>
      </c>
      <c r="J73" s="168" t="s">
        <v>29</v>
      </c>
      <c r="K73" s="169" t="s">
        <v>29</v>
      </c>
      <c r="L73" s="19" t="s">
        <v>667</v>
      </c>
      <c r="M73" s="30" t="s">
        <v>28</v>
      </c>
    </row>
    <row r="74" spans="1:13" ht="25.15" customHeight="1" thickBot="1" x14ac:dyDescent="0.3">
      <c r="A74" s="45"/>
      <c r="C74" s="31"/>
      <c r="G74" s="45"/>
      <c r="I74" s="54" t="s">
        <v>205</v>
      </c>
      <c r="J74" s="94">
        <f>SUM(J72,J70,J69,J67)</f>
        <v>2325000</v>
      </c>
    </row>
    <row r="75" spans="1:13" ht="34.9" customHeight="1" thickBot="1" x14ac:dyDescent="0.3">
      <c r="A75" s="187" t="s">
        <v>166</v>
      </c>
      <c r="B75" s="188"/>
      <c r="C75" s="188"/>
      <c r="D75" s="188"/>
      <c r="E75" s="188"/>
      <c r="F75" s="188"/>
      <c r="G75" s="188"/>
      <c r="H75" s="188"/>
      <c r="I75" s="191"/>
      <c r="J75" s="191"/>
      <c r="K75" s="188"/>
      <c r="L75" s="188"/>
      <c r="M75" s="189"/>
    </row>
    <row r="76" spans="1:13" s="48" customFormat="1" ht="90" customHeight="1" thickBot="1" x14ac:dyDescent="0.3">
      <c r="A76" s="34" t="s">
        <v>206</v>
      </c>
      <c r="B76" s="36" t="s">
        <v>6</v>
      </c>
      <c r="C76" s="36" t="s">
        <v>13</v>
      </c>
      <c r="D76" s="36" t="s">
        <v>7</v>
      </c>
      <c r="E76" s="36" t="s">
        <v>207</v>
      </c>
      <c r="F76" s="36" t="s">
        <v>8</v>
      </c>
      <c r="G76" s="36" t="s">
        <v>14</v>
      </c>
      <c r="H76" s="36" t="s">
        <v>175</v>
      </c>
      <c r="I76" s="36" t="s">
        <v>9</v>
      </c>
      <c r="J76" s="36" t="s">
        <v>10</v>
      </c>
      <c r="K76" s="36" t="s">
        <v>176</v>
      </c>
      <c r="L76" s="36" t="s">
        <v>11</v>
      </c>
      <c r="M76" s="37" t="s">
        <v>177</v>
      </c>
    </row>
    <row r="77" spans="1:13" ht="124.9" customHeight="1" x14ac:dyDescent="0.25">
      <c r="A77" s="24">
        <v>1</v>
      </c>
      <c r="B77" s="25" t="s">
        <v>231</v>
      </c>
      <c r="C77" s="25" t="s">
        <v>232</v>
      </c>
      <c r="D77" s="25" t="s">
        <v>233</v>
      </c>
      <c r="E77" s="87" t="s">
        <v>234</v>
      </c>
      <c r="F77" s="25" t="s">
        <v>235</v>
      </c>
      <c r="G77" s="88">
        <v>10</v>
      </c>
      <c r="H77" s="25" t="s">
        <v>236</v>
      </c>
      <c r="I77" s="49" t="s">
        <v>29</v>
      </c>
      <c r="J77" s="52" t="s">
        <v>29</v>
      </c>
      <c r="K77" s="25" t="s">
        <v>198</v>
      </c>
      <c r="L77" s="25" t="s">
        <v>237</v>
      </c>
      <c r="M77" s="53" t="s">
        <v>238</v>
      </c>
    </row>
    <row r="78" spans="1:13" ht="124.9" customHeight="1" x14ac:dyDescent="0.25">
      <c r="A78" s="1">
        <v>2</v>
      </c>
      <c r="B78" s="3" t="s">
        <v>239</v>
      </c>
      <c r="C78" s="3" t="s">
        <v>232</v>
      </c>
      <c r="D78" s="3" t="s">
        <v>240</v>
      </c>
      <c r="E78" s="3" t="s">
        <v>241</v>
      </c>
      <c r="F78" s="3" t="s">
        <v>242</v>
      </c>
      <c r="G78" s="3">
        <v>10</v>
      </c>
      <c r="H78" s="3" t="s">
        <v>243</v>
      </c>
      <c r="I78" s="4" t="s">
        <v>29</v>
      </c>
      <c r="J78" s="5" t="s">
        <v>29</v>
      </c>
      <c r="K78" s="3" t="s">
        <v>244</v>
      </c>
      <c r="L78" s="3" t="s">
        <v>245</v>
      </c>
      <c r="M78" s="7" t="s">
        <v>246</v>
      </c>
    </row>
    <row r="79" spans="1:13" ht="124.9" customHeight="1" x14ac:dyDescent="0.25">
      <c r="A79" s="1">
        <v>3</v>
      </c>
      <c r="B79" s="3" t="s">
        <v>247</v>
      </c>
      <c r="C79" s="3" t="s">
        <v>232</v>
      </c>
      <c r="D79" s="3" t="s">
        <v>248</v>
      </c>
      <c r="E79" s="3" t="s">
        <v>249</v>
      </c>
      <c r="F79" s="3" t="s">
        <v>250</v>
      </c>
      <c r="G79" s="3">
        <v>10</v>
      </c>
      <c r="H79" s="3" t="s">
        <v>236</v>
      </c>
      <c r="I79" s="4" t="s">
        <v>251</v>
      </c>
      <c r="J79" s="4">
        <v>20000</v>
      </c>
      <c r="K79" s="3" t="s">
        <v>225</v>
      </c>
      <c r="L79" s="3" t="s">
        <v>252</v>
      </c>
      <c r="M79" s="7" t="s">
        <v>212</v>
      </c>
    </row>
    <row r="80" spans="1:13" ht="124.9" customHeight="1" x14ac:dyDescent="0.25">
      <c r="A80" s="1">
        <v>4</v>
      </c>
      <c r="B80" s="3" t="s">
        <v>253</v>
      </c>
      <c r="C80" s="3" t="s">
        <v>232</v>
      </c>
      <c r="D80" s="3" t="s">
        <v>254</v>
      </c>
      <c r="E80" s="3" t="s">
        <v>255</v>
      </c>
      <c r="F80" s="3" t="s">
        <v>256</v>
      </c>
      <c r="G80" s="50">
        <v>9</v>
      </c>
      <c r="H80" s="3" t="s">
        <v>236</v>
      </c>
      <c r="I80" s="4" t="s">
        <v>257</v>
      </c>
      <c r="J80" s="89">
        <v>7000</v>
      </c>
      <c r="K80" s="3" t="s">
        <v>225</v>
      </c>
      <c r="L80" s="3" t="s">
        <v>258</v>
      </c>
      <c r="M80" s="9" t="s">
        <v>259</v>
      </c>
    </row>
    <row r="81" spans="1:13" ht="124.9" customHeight="1" x14ac:dyDescent="0.25">
      <c r="A81" s="1">
        <v>5</v>
      </c>
      <c r="B81" s="3" t="s">
        <v>260</v>
      </c>
      <c r="C81" s="3" t="s">
        <v>232</v>
      </c>
      <c r="D81" s="3" t="s">
        <v>261</v>
      </c>
      <c r="E81" s="3" t="s">
        <v>262</v>
      </c>
      <c r="F81" s="3" t="s">
        <v>263</v>
      </c>
      <c r="G81" s="50">
        <v>10</v>
      </c>
      <c r="H81" s="3" t="s">
        <v>264</v>
      </c>
      <c r="I81" s="89" t="s">
        <v>29</v>
      </c>
      <c r="J81" s="50" t="s">
        <v>29</v>
      </c>
      <c r="K81" s="3" t="s">
        <v>198</v>
      </c>
      <c r="L81" s="3" t="s">
        <v>265</v>
      </c>
      <c r="M81" s="9" t="s">
        <v>266</v>
      </c>
    </row>
    <row r="82" spans="1:13" ht="124.9" customHeight="1" x14ac:dyDescent="0.25">
      <c r="A82" s="1">
        <v>6</v>
      </c>
      <c r="B82" s="3" t="s">
        <v>267</v>
      </c>
      <c r="C82" s="3" t="s">
        <v>232</v>
      </c>
      <c r="D82" s="3" t="s">
        <v>268</v>
      </c>
      <c r="E82" s="50"/>
      <c r="F82" s="3" t="s">
        <v>269</v>
      </c>
      <c r="G82" s="50">
        <v>10</v>
      </c>
      <c r="H82" s="3" t="s">
        <v>229</v>
      </c>
      <c r="I82" s="89" t="s">
        <v>29</v>
      </c>
      <c r="J82" s="50" t="s">
        <v>29</v>
      </c>
      <c r="K82" s="3" t="s">
        <v>198</v>
      </c>
      <c r="L82" s="3"/>
      <c r="M82" s="9" t="s">
        <v>270</v>
      </c>
    </row>
    <row r="83" spans="1:13" ht="139.9" customHeight="1" thickBot="1" x14ac:dyDescent="0.3">
      <c r="A83" s="2">
        <v>7</v>
      </c>
      <c r="B83" s="6" t="s">
        <v>271</v>
      </c>
      <c r="C83" s="6" t="s">
        <v>232</v>
      </c>
      <c r="D83" s="90" t="s">
        <v>272</v>
      </c>
      <c r="E83" s="6" t="s">
        <v>273</v>
      </c>
      <c r="F83" s="6" t="s">
        <v>274</v>
      </c>
      <c r="G83" s="62">
        <v>10</v>
      </c>
      <c r="H83" s="6" t="s">
        <v>229</v>
      </c>
      <c r="I83" s="95" t="s">
        <v>29</v>
      </c>
      <c r="J83" s="95" t="s">
        <v>29</v>
      </c>
      <c r="K83" s="62" t="s">
        <v>244</v>
      </c>
      <c r="L83" s="6" t="s">
        <v>275</v>
      </c>
      <c r="M83" s="63" t="s">
        <v>276</v>
      </c>
    </row>
    <row r="84" spans="1:13" ht="25.15" customHeight="1" thickBot="1" x14ac:dyDescent="0.3">
      <c r="I84" s="72" t="s">
        <v>205</v>
      </c>
      <c r="J84" s="96">
        <f>SUM(J79:J83,J78,J77)</f>
        <v>27000</v>
      </c>
    </row>
    <row r="85" spans="1:13" ht="34.9" customHeight="1" thickBot="1" x14ac:dyDescent="0.3">
      <c r="A85" s="187" t="s">
        <v>277</v>
      </c>
      <c r="B85" s="188"/>
      <c r="C85" s="188"/>
      <c r="D85" s="188"/>
      <c r="E85" s="188"/>
      <c r="F85" s="188"/>
      <c r="G85" s="188"/>
      <c r="H85" s="188"/>
      <c r="I85" s="188"/>
      <c r="J85" s="188"/>
      <c r="K85" s="188"/>
      <c r="L85" s="188"/>
      <c r="M85" s="189"/>
    </row>
    <row r="86" spans="1:13" s="48" customFormat="1" ht="90" customHeight="1" thickBot="1" x14ac:dyDescent="0.3">
      <c r="A86" s="77" t="s">
        <v>18</v>
      </c>
      <c r="B86" s="77" t="s">
        <v>6</v>
      </c>
      <c r="C86" s="77" t="s">
        <v>13</v>
      </c>
      <c r="D86" s="77" t="s">
        <v>7</v>
      </c>
      <c r="E86" s="77" t="s">
        <v>207</v>
      </c>
      <c r="F86" s="77" t="s">
        <v>8</v>
      </c>
      <c r="G86" s="77" t="s">
        <v>14</v>
      </c>
      <c r="H86" s="77" t="s">
        <v>175</v>
      </c>
      <c r="I86" s="77" t="s">
        <v>9</v>
      </c>
      <c r="J86" s="77" t="s">
        <v>10</v>
      </c>
      <c r="K86" s="77" t="s">
        <v>176</v>
      </c>
      <c r="L86" s="77" t="s">
        <v>11</v>
      </c>
      <c r="M86" s="77" t="s">
        <v>177</v>
      </c>
    </row>
    <row r="87" spans="1:13" ht="124.9" customHeight="1" x14ac:dyDescent="0.25">
      <c r="A87" s="93">
        <v>1</v>
      </c>
      <c r="B87" s="79" t="s">
        <v>278</v>
      </c>
      <c r="C87" s="78" t="s">
        <v>841</v>
      </c>
      <c r="D87" s="79" t="s">
        <v>862</v>
      </c>
      <c r="E87" s="78" t="s">
        <v>279</v>
      </c>
      <c r="F87" s="78" t="s">
        <v>280</v>
      </c>
      <c r="G87" s="80">
        <v>10</v>
      </c>
      <c r="H87" s="78" t="s">
        <v>40</v>
      </c>
      <c r="I87" s="81" t="s">
        <v>861</v>
      </c>
      <c r="J87" s="91">
        <v>2100000</v>
      </c>
      <c r="K87" s="78" t="s">
        <v>281</v>
      </c>
      <c r="L87" s="78" t="s">
        <v>676</v>
      </c>
      <c r="M87" s="82" t="s">
        <v>282</v>
      </c>
    </row>
    <row r="88" spans="1:13" ht="124.9" customHeight="1" x14ac:dyDescent="0.25">
      <c r="A88" s="64">
        <v>2</v>
      </c>
      <c r="B88" s="59" t="s">
        <v>283</v>
      </c>
      <c r="C88" s="59" t="s">
        <v>841</v>
      </c>
      <c r="D88" s="59" t="s">
        <v>842</v>
      </c>
      <c r="E88" s="59" t="s">
        <v>284</v>
      </c>
      <c r="F88" s="59" t="s">
        <v>285</v>
      </c>
      <c r="G88" s="83">
        <v>10</v>
      </c>
      <c r="H88" s="59" t="s">
        <v>40</v>
      </c>
      <c r="I88" s="84" t="s">
        <v>29</v>
      </c>
      <c r="J88" s="97">
        <v>165000</v>
      </c>
      <c r="K88" s="59" t="s">
        <v>281</v>
      </c>
      <c r="L88" s="59" t="s">
        <v>677</v>
      </c>
      <c r="M88" s="61" t="s">
        <v>282</v>
      </c>
    </row>
    <row r="89" spans="1:13" ht="124.9" customHeight="1" x14ac:dyDescent="0.25">
      <c r="A89" s="64">
        <v>3</v>
      </c>
      <c r="B89" s="59" t="s">
        <v>286</v>
      </c>
      <c r="C89" s="59" t="s">
        <v>841</v>
      </c>
      <c r="D89" s="59" t="s">
        <v>287</v>
      </c>
      <c r="E89" s="59" t="s">
        <v>288</v>
      </c>
      <c r="F89" s="59" t="s">
        <v>867</v>
      </c>
      <c r="G89" s="83">
        <v>10</v>
      </c>
      <c r="H89" s="59" t="s">
        <v>40</v>
      </c>
      <c r="I89" s="84" t="s">
        <v>289</v>
      </c>
      <c r="J89" s="97">
        <v>155000</v>
      </c>
      <c r="K89" s="59" t="s">
        <v>281</v>
      </c>
      <c r="L89" s="59" t="s">
        <v>866</v>
      </c>
      <c r="M89" s="61" t="s">
        <v>290</v>
      </c>
    </row>
    <row r="90" spans="1:13" ht="139.9" customHeight="1" x14ac:dyDescent="0.25">
      <c r="A90" s="64">
        <v>4</v>
      </c>
      <c r="B90" s="59" t="s">
        <v>291</v>
      </c>
      <c r="C90" s="59" t="s">
        <v>841</v>
      </c>
      <c r="D90" s="59" t="s">
        <v>292</v>
      </c>
      <c r="E90" s="59" t="s">
        <v>293</v>
      </c>
      <c r="F90" s="59" t="s">
        <v>864</v>
      </c>
      <c r="G90" s="83">
        <v>10</v>
      </c>
      <c r="H90" s="59" t="s">
        <v>868</v>
      </c>
      <c r="I90" s="58" t="s">
        <v>865</v>
      </c>
      <c r="J90" s="70">
        <v>2700000</v>
      </c>
      <c r="K90" s="59" t="s">
        <v>294</v>
      </c>
      <c r="L90" s="59" t="s">
        <v>863</v>
      </c>
      <c r="M90" s="61" t="s">
        <v>295</v>
      </c>
    </row>
    <row r="91" spans="1:13" ht="124.9" customHeight="1" x14ac:dyDescent="0.25">
      <c r="A91" s="170">
        <v>5</v>
      </c>
      <c r="B91" s="58" t="s">
        <v>296</v>
      </c>
      <c r="C91" s="58" t="s">
        <v>841</v>
      </c>
      <c r="D91" s="58" t="s">
        <v>297</v>
      </c>
      <c r="E91" s="58"/>
      <c r="F91" s="58" t="s">
        <v>298</v>
      </c>
      <c r="G91" s="171">
        <v>10</v>
      </c>
      <c r="H91" s="59" t="s">
        <v>868</v>
      </c>
      <c r="I91" s="172" t="s">
        <v>29</v>
      </c>
      <c r="J91" s="70">
        <v>400000</v>
      </c>
      <c r="K91" s="58" t="s">
        <v>299</v>
      </c>
      <c r="L91" s="59"/>
      <c r="M91" s="61" t="s">
        <v>300</v>
      </c>
    </row>
    <row r="92" spans="1:13" ht="124.9" customHeight="1" thickBot="1" x14ac:dyDescent="0.3">
      <c r="A92" s="64">
        <v>6</v>
      </c>
      <c r="B92" s="86" t="s">
        <v>301</v>
      </c>
      <c r="C92" s="59" t="s">
        <v>841</v>
      </c>
      <c r="D92" s="86" t="s">
        <v>302</v>
      </c>
      <c r="E92" s="59" t="s">
        <v>303</v>
      </c>
      <c r="F92" s="59" t="s">
        <v>304</v>
      </c>
      <c r="G92" s="83">
        <v>10</v>
      </c>
      <c r="H92" s="59" t="s">
        <v>868</v>
      </c>
      <c r="I92" s="85" t="s">
        <v>29</v>
      </c>
      <c r="J92" s="97">
        <v>240000</v>
      </c>
      <c r="K92" s="59" t="s">
        <v>299</v>
      </c>
      <c r="L92" s="59"/>
      <c r="M92" s="61" t="s">
        <v>300</v>
      </c>
    </row>
    <row r="93" spans="1:13" ht="25.15" customHeight="1" thickBot="1" x14ac:dyDescent="0.3">
      <c r="A93" s="47"/>
      <c r="B93" s="46"/>
      <c r="C93" s="46"/>
      <c r="D93" s="46"/>
      <c r="E93" s="46"/>
      <c r="F93" s="46"/>
      <c r="G93" s="47"/>
      <c r="H93" s="47"/>
      <c r="I93" s="72" t="s">
        <v>205</v>
      </c>
      <c r="J93" s="96">
        <f>SUM(J87:J92)</f>
        <v>5760000</v>
      </c>
      <c r="K93" s="46"/>
      <c r="L93" s="46"/>
      <c r="M93" s="46"/>
    </row>
    <row r="94" spans="1:13" ht="34.9" customHeight="1" thickBot="1" x14ac:dyDescent="0.3">
      <c r="A94" s="187" t="s">
        <v>67</v>
      </c>
      <c r="B94" s="188"/>
      <c r="C94" s="188"/>
      <c r="D94" s="188"/>
      <c r="E94" s="188"/>
      <c r="F94" s="188"/>
      <c r="G94" s="188"/>
      <c r="H94" s="188"/>
      <c r="I94" s="188"/>
      <c r="J94" s="188"/>
      <c r="K94" s="188"/>
      <c r="L94" s="188"/>
      <c r="M94" s="189"/>
    </row>
    <row r="95" spans="1:13" s="48" customFormat="1" ht="90" customHeight="1" thickBot="1" x14ac:dyDescent="0.3">
      <c r="A95" s="34" t="s">
        <v>18</v>
      </c>
      <c r="B95" s="35" t="s">
        <v>6</v>
      </c>
      <c r="C95" s="34" t="s">
        <v>13</v>
      </c>
      <c r="D95" s="36" t="s">
        <v>7</v>
      </c>
      <c r="E95" s="36" t="s">
        <v>24</v>
      </c>
      <c r="F95" s="36" t="s">
        <v>8</v>
      </c>
      <c r="G95" s="36" t="s">
        <v>14</v>
      </c>
      <c r="H95" s="36" t="s">
        <v>25</v>
      </c>
      <c r="I95" s="36" t="s">
        <v>9</v>
      </c>
      <c r="J95" s="36" t="s">
        <v>10</v>
      </c>
      <c r="K95" s="36" t="s">
        <v>26</v>
      </c>
      <c r="L95" s="36" t="s">
        <v>11</v>
      </c>
      <c r="M95" s="37" t="s">
        <v>27</v>
      </c>
    </row>
    <row r="96" spans="1:13" ht="124.9" customHeight="1" x14ac:dyDescent="0.25">
      <c r="A96" s="24">
        <v>1</v>
      </c>
      <c r="B96" s="25" t="s">
        <v>317</v>
      </c>
      <c r="C96" s="26" t="s">
        <v>43</v>
      </c>
      <c r="D96" s="26" t="s">
        <v>47</v>
      </c>
      <c r="E96" s="26" t="s">
        <v>172</v>
      </c>
      <c r="F96" s="26" t="s">
        <v>65</v>
      </c>
      <c r="G96" s="27" t="s">
        <v>56</v>
      </c>
      <c r="H96" s="26" t="s">
        <v>39</v>
      </c>
      <c r="I96" s="28" t="s">
        <v>141</v>
      </c>
      <c r="J96" s="29" t="s">
        <v>29</v>
      </c>
      <c r="K96" s="26" t="s">
        <v>29</v>
      </c>
      <c r="L96" s="26" t="s">
        <v>66</v>
      </c>
      <c r="M96" s="30" t="s">
        <v>28</v>
      </c>
    </row>
    <row r="97" spans="1:13" ht="124.9" customHeight="1" x14ac:dyDescent="0.25">
      <c r="A97" s="1">
        <v>2</v>
      </c>
      <c r="B97" s="3" t="s">
        <v>318</v>
      </c>
      <c r="C97" s="14" t="s">
        <v>45</v>
      </c>
      <c r="D97" s="14" t="s">
        <v>48</v>
      </c>
      <c r="E97" s="14" t="s">
        <v>172</v>
      </c>
      <c r="F97" s="14" t="s">
        <v>64</v>
      </c>
      <c r="G97" s="14">
        <v>8</v>
      </c>
      <c r="H97" s="14" t="s">
        <v>39</v>
      </c>
      <c r="I97" s="15" t="s">
        <v>141</v>
      </c>
      <c r="J97" s="16" t="s">
        <v>29</v>
      </c>
      <c r="K97" s="14" t="s">
        <v>29</v>
      </c>
      <c r="L97" s="14" t="s">
        <v>53</v>
      </c>
      <c r="M97" s="18" t="s">
        <v>28</v>
      </c>
    </row>
    <row r="98" spans="1:13" ht="124.9" customHeight="1" x14ac:dyDescent="0.25">
      <c r="A98" s="1">
        <v>3</v>
      </c>
      <c r="B98" s="3" t="s">
        <v>319</v>
      </c>
      <c r="C98" s="14" t="s">
        <v>46</v>
      </c>
      <c r="D98" s="14" t="s">
        <v>49</v>
      </c>
      <c r="E98" s="14" t="s">
        <v>172</v>
      </c>
      <c r="F98" s="14" t="s">
        <v>63</v>
      </c>
      <c r="G98" s="14">
        <v>10</v>
      </c>
      <c r="H98" s="14" t="s">
        <v>57</v>
      </c>
      <c r="I98" s="15" t="s">
        <v>141</v>
      </c>
      <c r="J98" s="16" t="s">
        <v>29</v>
      </c>
      <c r="K98" s="14" t="s">
        <v>29</v>
      </c>
      <c r="L98" s="14" t="s">
        <v>54</v>
      </c>
      <c r="M98" s="18" t="s">
        <v>28</v>
      </c>
    </row>
    <row r="99" spans="1:13" ht="124.9" customHeight="1" x14ac:dyDescent="0.25">
      <c r="A99" s="1">
        <v>4</v>
      </c>
      <c r="B99" s="3" t="s">
        <v>320</v>
      </c>
      <c r="C99" s="14" t="s">
        <v>44</v>
      </c>
      <c r="D99" s="14" t="s">
        <v>50</v>
      </c>
      <c r="E99" s="14" t="s">
        <v>172</v>
      </c>
      <c r="F99" s="14" t="s">
        <v>62</v>
      </c>
      <c r="G99" s="14">
        <v>10</v>
      </c>
      <c r="H99" s="14" t="s">
        <v>58</v>
      </c>
      <c r="I99" s="15" t="s">
        <v>141</v>
      </c>
      <c r="J99" s="16" t="s">
        <v>29</v>
      </c>
      <c r="K99" s="14" t="s">
        <v>29</v>
      </c>
      <c r="L99" s="14" t="s">
        <v>55</v>
      </c>
      <c r="M99" s="18" t="s">
        <v>28</v>
      </c>
    </row>
    <row r="100" spans="1:13" ht="124.9" customHeight="1" x14ac:dyDescent="0.25">
      <c r="A100" s="1">
        <v>5</v>
      </c>
      <c r="B100" s="3" t="s">
        <v>321</v>
      </c>
      <c r="C100" s="14" t="s">
        <v>52</v>
      </c>
      <c r="D100" s="14" t="s">
        <v>51</v>
      </c>
      <c r="E100" s="14" t="s">
        <v>172</v>
      </c>
      <c r="F100" s="14" t="s">
        <v>61</v>
      </c>
      <c r="G100" s="14">
        <v>7</v>
      </c>
      <c r="H100" s="14" t="s">
        <v>59</v>
      </c>
      <c r="I100" s="15" t="s">
        <v>141</v>
      </c>
      <c r="J100" s="16" t="s">
        <v>29</v>
      </c>
      <c r="K100" s="14" t="s">
        <v>29</v>
      </c>
      <c r="L100" s="14" t="s">
        <v>60</v>
      </c>
      <c r="M100" s="18" t="s">
        <v>28</v>
      </c>
    </row>
    <row r="101" spans="1:13" ht="124.9" customHeight="1" thickBot="1" x14ac:dyDescent="0.3">
      <c r="A101" s="2">
        <v>6</v>
      </c>
      <c r="B101" s="6" t="s">
        <v>322</v>
      </c>
      <c r="C101" s="19" t="s">
        <v>71</v>
      </c>
      <c r="D101" s="19" t="s">
        <v>33</v>
      </c>
      <c r="E101" s="19" t="s">
        <v>172</v>
      </c>
      <c r="F101" s="19" t="s">
        <v>42</v>
      </c>
      <c r="G101" s="19">
        <v>8</v>
      </c>
      <c r="H101" s="19" t="s">
        <v>38</v>
      </c>
      <c r="I101" s="20" t="s">
        <v>141</v>
      </c>
      <c r="J101" s="22" t="s">
        <v>29</v>
      </c>
      <c r="K101" s="19" t="s">
        <v>29</v>
      </c>
      <c r="L101" s="19" t="s">
        <v>41</v>
      </c>
      <c r="M101" s="21" t="s">
        <v>28</v>
      </c>
    </row>
    <row r="102" spans="1:13" ht="34.9" customHeight="1" thickBot="1" x14ac:dyDescent="0.3">
      <c r="A102" s="190" t="s">
        <v>16</v>
      </c>
      <c r="B102" s="191"/>
      <c r="C102" s="191"/>
      <c r="D102" s="191"/>
      <c r="E102" s="191"/>
      <c r="F102" s="191"/>
      <c r="G102" s="191"/>
      <c r="H102" s="191"/>
      <c r="I102" s="191"/>
      <c r="J102" s="191"/>
      <c r="K102" s="191"/>
      <c r="L102" s="191"/>
      <c r="M102" s="192"/>
    </row>
    <row r="103" spans="1:13" s="48" customFormat="1" ht="90" customHeight="1" thickBot="1" x14ac:dyDescent="0.3">
      <c r="A103" s="34" t="s">
        <v>18</v>
      </c>
      <c r="B103" s="35" t="s">
        <v>6</v>
      </c>
      <c r="C103" s="34" t="s">
        <v>13</v>
      </c>
      <c r="D103" s="36" t="s">
        <v>7</v>
      </c>
      <c r="E103" s="36" t="s">
        <v>24</v>
      </c>
      <c r="F103" s="36" t="s">
        <v>8</v>
      </c>
      <c r="G103" s="36" t="s">
        <v>14</v>
      </c>
      <c r="H103" s="36" t="s">
        <v>25</v>
      </c>
      <c r="I103" s="36" t="s">
        <v>9</v>
      </c>
      <c r="J103" s="36" t="s">
        <v>10</v>
      </c>
      <c r="K103" s="36" t="s">
        <v>26</v>
      </c>
      <c r="L103" s="36" t="s">
        <v>11</v>
      </c>
      <c r="M103" s="37" t="s">
        <v>27</v>
      </c>
    </row>
    <row r="104" spans="1:13" ht="124.9" customHeight="1" x14ac:dyDescent="0.25">
      <c r="A104" s="24">
        <v>1</v>
      </c>
      <c r="B104" s="25" t="s">
        <v>323</v>
      </c>
      <c r="C104" s="25" t="s">
        <v>22</v>
      </c>
      <c r="D104" s="25" t="s">
        <v>23</v>
      </c>
      <c r="E104" s="26" t="s">
        <v>172</v>
      </c>
      <c r="F104" s="25" t="s">
        <v>37</v>
      </c>
      <c r="G104" s="51" t="s">
        <v>116</v>
      </c>
      <c r="H104" s="25" t="s">
        <v>39</v>
      </c>
      <c r="I104" s="49" t="s">
        <v>160</v>
      </c>
      <c r="J104" s="52" t="s">
        <v>29</v>
      </c>
      <c r="K104" s="25" t="s">
        <v>31</v>
      </c>
      <c r="L104" s="25" t="s">
        <v>30</v>
      </c>
      <c r="M104" s="53" t="s">
        <v>28</v>
      </c>
    </row>
    <row r="105" spans="1:13" ht="124.9" customHeight="1" x14ac:dyDescent="0.25">
      <c r="A105" s="1">
        <v>2</v>
      </c>
      <c r="B105" s="3" t="s">
        <v>324</v>
      </c>
      <c r="C105" s="3" t="s">
        <v>32</v>
      </c>
      <c r="D105" s="3" t="s">
        <v>34</v>
      </c>
      <c r="E105" s="14" t="s">
        <v>172</v>
      </c>
      <c r="F105" s="3" t="s">
        <v>36</v>
      </c>
      <c r="G105" s="3">
        <v>10</v>
      </c>
      <c r="H105" s="3" t="s">
        <v>39</v>
      </c>
      <c r="I105" s="4" t="s">
        <v>161</v>
      </c>
      <c r="J105" s="8" t="s">
        <v>29</v>
      </c>
      <c r="K105" s="3" t="s">
        <v>31</v>
      </c>
      <c r="L105" s="3" t="s">
        <v>35</v>
      </c>
      <c r="M105" s="9" t="s">
        <v>28</v>
      </c>
    </row>
    <row r="106" spans="1:13" ht="124.9" customHeight="1" thickBot="1" x14ac:dyDescent="0.3">
      <c r="A106" s="2">
        <v>3</v>
      </c>
      <c r="B106" s="6" t="s">
        <v>322</v>
      </c>
      <c r="C106" s="6" t="s">
        <v>72</v>
      </c>
      <c r="D106" s="6" t="s">
        <v>33</v>
      </c>
      <c r="E106" s="19" t="s">
        <v>172</v>
      </c>
      <c r="F106" s="19" t="s">
        <v>42</v>
      </c>
      <c r="G106" s="6">
        <v>7</v>
      </c>
      <c r="H106" s="6" t="s">
        <v>38</v>
      </c>
      <c r="I106" s="10" t="s">
        <v>162</v>
      </c>
      <c r="J106" s="6" t="s">
        <v>29</v>
      </c>
      <c r="K106" s="6" t="s">
        <v>29</v>
      </c>
      <c r="L106" s="6" t="s">
        <v>41</v>
      </c>
      <c r="M106" s="11" t="s">
        <v>28</v>
      </c>
    </row>
    <row r="107" spans="1:13" ht="34.9" customHeight="1" thickBot="1" x14ac:dyDescent="0.3">
      <c r="A107" s="190" t="s">
        <v>68</v>
      </c>
      <c r="B107" s="191"/>
      <c r="C107" s="191"/>
      <c r="D107" s="191"/>
      <c r="E107" s="191"/>
      <c r="F107" s="191"/>
      <c r="G107" s="191"/>
      <c r="H107" s="191"/>
      <c r="I107" s="191"/>
      <c r="J107" s="191"/>
      <c r="K107" s="191"/>
      <c r="L107" s="191"/>
      <c r="M107" s="192"/>
    </row>
    <row r="108" spans="1:13" s="48" customFormat="1" ht="90" customHeight="1" thickBot="1" x14ac:dyDescent="0.3">
      <c r="A108" s="34" t="s">
        <v>18</v>
      </c>
      <c r="B108" s="36" t="s">
        <v>6</v>
      </c>
      <c r="C108" s="36" t="s">
        <v>13</v>
      </c>
      <c r="D108" s="36" t="s">
        <v>7</v>
      </c>
      <c r="E108" s="36" t="s">
        <v>24</v>
      </c>
      <c r="F108" s="36" t="s">
        <v>8</v>
      </c>
      <c r="G108" s="36" t="s">
        <v>14</v>
      </c>
      <c r="H108" s="36" t="s">
        <v>25</v>
      </c>
      <c r="I108" s="36" t="s">
        <v>9</v>
      </c>
      <c r="J108" s="36" t="s">
        <v>10</v>
      </c>
      <c r="K108" s="36" t="s">
        <v>26</v>
      </c>
      <c r="L108" s="36" t="s">
        <v>11</v>
      </c>
      <c r="M108" s="37" t="s">
        <v>27</v>
      </c>
    </row>
    <row r="109" spans="1:13" ht="124.9" customHeight="1" x14ac:dyDescent="0.25">
      <c r="A109" s="24">
        <v>1</v>
      </c>
      <c r="B109" s="25" t="s">
        <v>325</v>
      </c>
      <c r="C109" s="26" t="s">
        <v>69</v>
      </c>
      <c r="D109" s="26" t="s">
        <v>74</v>
      </c>
      <c r="E109" s="26" t="s">
        <v>172</v>
      </c>
      <c r="F109" s="26" t="s">
        <v>84</v>
      </c>
      <c r="G109" s="27" t="s">
        <v>56</v>
      </c>
      <c r="H109" s="25" t="s">
        <v>39</v>
      </c>
      <c r="I109" s="49" t="s">
        <v>163</v>
      </c>
      <c r="J109" s="29" t="s">
        <v>29</v>
      </c>
      <c r="K109" s="26" t="s">
        <v>29</v>
      </c>
      <c r="L109" s="26" t="s">
        <v>85</v>
      </c>
      <c r="M109" s="30" t="s">
        <v>28</v>
      </c>
    </row>
    <row r="110" spans="1:13" ht="124.9" customHeight="1" x14ac:dyDescent="0.25">
      <c r="A110" s="1">
        <v>2</v>
      </c>
      <c r="B110" s="3" t="s">
        <v>326</v>
      </c>
      <c r="C110" s="14" t="s">
        <v>70</v>
      </c>
      <c r="D110" s="14" t="s">
        <v>76</v>
      </c>
      <c r="E110" s="14" t="s">
        <v>172</v>
      </c>
      <c r="F110" s="14" t="s">
        <v>79</v>
      </c>
      <c r="G110" s="14">
        <v>10</v>
      </c>
      <c r="H110" s="3" t="s">
        <v>39</v>
      </c>
      <c r="I110" s="4" t="s">
        <v>163</v>
      </c>
      <c r="J110" s="16" t="s">
        <v>29</v>
      </c>
      <c r="K110" s="14" t="s">
        <v>29</v>
      </c>
      <c r="L110" s="14" t="s">
        <v>78</v>
      </c>
      <c r="M110" s="17" t="s">
        <v>28</v>
      </c>
    </row>
    <row r="111" spans="1:13" ht="124.9" customHeight="1" x14ac:dyDescent="0.25">
      <c r="A111" s="1">
        <v>3</v>
      </c>
      <c r="B111" s="3" t="s">
        <v>327</v>
      </c>
      <c r="C111" s="14" t="s">
        <v>70</v>
      </c>
      <c r="D111" s="14" t="s">
        <v>75</v>
      </c>
      <c r="E111" s="14" t="s">
        <v>172</v>
      </c>
      <c r="F111" s="14" t="s">
        <v>81</v>
      </c>
      <c r="G111" s="14">
        <v>7</v>
      </c>
      <c r="H111" s="14" t="s">
        <v>39</v>
      </c>
      <c r="I111" s="4" t="s">
        <v>163</v>
      </c>
      <c r="J111" s="16" t="s">
        <v>29</v>
      </c>
      <c r="K111" s="14" t="s">
        <v>29</v>
      </c>
      <c r="L111" s="14" t="s">
        <v>80</v>
      </c>
      <c r="M111" s="17" t="s">
        <v>28</v>
      </c>
    </row>
    <row r="112" spans="1:13" ht="124.9" customHeight="1" x14ac:dyDescent="0.25">
      <c r="A112" s="1">
        <v>4</v>
      </c>
      <c r="B112" s="3" t="s">
        <v>328</v>
      </c>
      <c r="C112" s="14" t="s">
        <v>70</v>
      </c>
      <c r="D112" s="14" t="s">
        <v>77</v>
      </c>
      <c r="E112" s="14" t="s">
        <v>172</v>
      </c>
      <c r="F112" s="14" t="s">
        <v>86</v>
      </c>
      <c r="G112" s="14">
        <v>10</v>
      </c>
      <c r="H112" s="3" t="s">
        <v>39</v>
      </c>
      <c r="I112" s="4" t="s">
        <v>163</v>
      </c>
      <c r="J112" s="16" t="s">
        <v>29</v>
      </c>
      <c r="K112" s="14" t="s">
        <v>29</v>
      </c>
      <c r="L112" s="14" t="s">
        <v>87</v>
      </c>
      <c r="M112" s="17" t="s">
        <v>28</v>
      </c>
    </row>
    <row r="113" spans="1:13" ht="124.9" customHeight="1" thickBot="1" x14ac:dyDescent="0.3">
      <c r="A113" s="2">
        <v>5</v>
      </c>
      <c r="B113" s="6" t="s">
        <v>322</v>
      </c>
      <c r="C113" s="19" t="s">
        <v>73</v>
      </c>
      <c r="D113" s="19" t="s">
        <v>33</v>
      </c>
      <c r="E113" s="19" t="s">
        <v>172</v>
      </c>
      <c r="F113" s="19" t="s">
        <v>42</v>
      </c>
      <c r="G113" s="19">
        <v>8</v>
      </c>
      <c r="H113" s="19" t="s">
        <v>38</v>
      </c>
      <c r="I113" s="10" t="s">
        <v>163</v>
      </c>
      <c r="J113" s="22" t="s">
        <v>29</v>
      </c>
      <c r="K113" s="19" t="s">
        <v>29</v>
      </c>
      <c r="L113" s="6" t="s">
        <v>41</v>
      </c>
      <c r="M113" s="23" t="s">
        <v>28</v>
      </c>
    </row>
    <row r="114" spans="1:13" ht="34.9" customHeight="1" thickBot="1" x14ac:dyDescent="0.3">
      <c r="A114" s="190" t="s">
        <v>82</v>
      </c>
      <c r="B114" s="191"/>
      <c r="C114" s="191"/>
      <c r="D114" s="191"/>
      <c r="E114" s="191"/>
      <c r="F114" s="191"/>
      <c r="G114" s="191"/>
      <c r="H114" s="191"/>
      <c r="I114" s="191"/>
      <c r="J114" s="191"/>
      <c r="K114" s="191"/>
      <c r="L114" s="191"/>
      <c r="M114" s="192"/>
    </row>
    <row r="115" spans="1:13" s="48" customFormat="1" ht="90" customHeight="1" thickBot="1" x14ac:dyDescent="0.3">
      <c r="A115" s="34" t="s">
        <v>18</v>
      </c>
      <c r="B115" s="36" t="s">
        <v>6</v>
      </c>
      <c r="C115" s="36" t="s">
        <v>13</v>
      </c>
      <c r="D115" s="36" t="s">
        <v>7</v>
      </c>
      <c r="E115" s="36" t="s">
        <v>24</v>
      </c>
      <c r="F115" s="36" t="s">
        <v>8</v>
      </c>
      <c r="G115" s="36" t="s">
        <v>14</v>
      </c>
      <c r="H115" s="36" t="s">
        <v>25</v>
      </c>
      <c r="I115" s="36" t="s">
        <v>9</v>
      </c>
      <c r="J115" s="36" t="s">
        <v>10</v>
      </c>
      <c r="K115" s="36" t="s">
        <v>26</v>
      </c>
      <c r="L115" s="36" t="s">
        <v>11</v>
      </c>
      <c r="M115" s="37" t="s">
        <v>27</v>
      </c>
    </row>
    <row r="116" spans="1:13" ht="124.9" customHeight="1" x14ac:dyDescent="0.25">
      <c r="A116" s="24">
        <v>1</v>
      </c>
      <c r="B116" s="25" t="s">
        <v>329</v>
      </c>
      <c r="C116" s="26" t="s">
        <v>83</v>
      </c>
      <c r="D116" s="26" t="s">
        <v>88</v>
      </c>
      <c r="E116" s="26" t="s">
        <v>172</v>
      </c>
      <c r="F116" s="26" t="s">
        <v>90</v>
      </c>
      <c r="G116" s="27" t="s">
        <v>56</v>
      </c>
      <c r="H116" s="25" t="s">
        <v>39</v>
      </c>
      <c r="I116" s="28" t="s">
        <v>141</v>
      </c>
      <c r="J116" s="29" t="s">
        <v>29</v>
      </c>
      <c r="K116" s="26" t="s">
        <v>29</v>
      </c>
      <c r="L116" s="26" t="s">
        <v>91</v>
      </c>
      <c r="M116" s="30" t="s">
        <v>28</v>
      </c>
    </row>
    <row r="117" spans="1:13" ht="124.9" customHeight="1" x14ac:dyDescent="0.25">
      <c r="A117" s="1">
        <v>2</v>
      </c>
      <c r="B117" s="3" t="s">
        <v>330</v>
      </c>
      <c r="C117" s="14" t="s">
        <v>83</v>
      </c>
      <c r="D117" s="14" t="s">
        <v>92</v>
      </c>
      <c r="E117" s="14" t="s">
        <v>172</v>
      </c>
      <c r="F117" s="14" t="s">
        <v>94</v>
      </c>
      <c r="G117" s="14">
        <v>8</v>
      </c>
      <c r="H117" s="3" t="s">
        <v>39</v>
      </c>
      <c r="I117" s="15" t="s">
        <v>141</v>
      </c>
      <c r="J117" s="16" t="s">
        <v>29</v>
      </c>
      <c r="K117" s="14" t="s">
        <v>29</v>
      </c>
      <c r="L117" s="14" t="s">
        <v>93</v>
      </c>
      <c r="M117" s="17" t="s">
        <v>28</v>
      </c>
    </row>
    <row r="118" spans="1:13" ht="124.9" customHeight="1" thickBot="1" x14ac:dyDescent="0.3">
      <c r="A118" s="2">
        <v>3</v>
      </c>
      <c r="B118" s="6" t="s">
        <v>322</v>
      </c>
      <c r="C118" s="19" t="s">
        <v>83</v>
      </c>
      <c r="D118" s="19" t="s">
        <v>33</v>
      </c>
      <c r="E118" s="19" t="s">
        <v>172</v>
      </c>
      <c r="F118" s="19" t="s">
        <v>42</v>
      </c>
      <c r="G118" s="19">
        <v>7</v>
      </c>
      <c r="H118" s="19" t="s">
        <v>38</v>
      </c>
      <c r="I118" s="32" t="s">
        <v>141</v>
      </c>
      <c r="J118" s="33" t="s">
        <v>29</v>
      </c>
      <c r="K118" s="19" t="s">
        <v>29</v>
      </c>
      <c r="L118" s="6" t="s">
        <v>41</v>
      </c>
      <c r="M118" s="23" t="s">
        <v>28</v>
      </c>
    </row>
    <row r="119" spans="1:13" ht="30" customHeight="1" thickBot="1" x14ac:dyDescent="0.3">
      <c r="G119" s="193" t="s">
        <v>837</v>
      </c>
      <c r="H119" s="194"/>
      <c r="I119" s="194"/>
      <c r="J119" s="173">
        <f>SUM(J93,J84,J74,J64,J51)</f>
        <v>74000654</v>
      </c>
    </row>
    <row r="120" spans="1:13" ht="49.9" customHeight="1" thickBot="1" x14ac:dyDescent="0.3">
      <c r="A120" s="184" t="s">
        <v>458</v>
      </c>
      <c r="B120" s="185"/>
      <c r="C120" s="185"/>
      <c r="D120" s="185"/>
      <c r="E120" s="185"/>
      <c r="F120" s="185"/>
      <c r="G120" s="185"/>
      <c r="H120" s="185"/>
      <c r="I120" s="185"/>
      <c r="J120" s="185"/>
      <c r="K120" s="185"/>
      <c r="L120" s="185"/>
      <c r="M120" s="186"/>
    </row>
    <row r="121" spans="1:13" ht="90" customHeight="1" x14ac:dyDescent="0.25">
      <c r="A121" s="34" t="s">
        <v>18</v>
      </c>
      <c r="B121" s="36" t="s">
        <v>6</v>
      </c>
      <c r="C121" s="36" t="s">
        <v>13</v>
      </c>
      <c r="D121" s="36" t="s">
        <v>7</v>
      </c>
      <c r="E121" s="36" t="s">
        <v>24</v>
      </c>
      <c r="F121" s="36" t="s">
        <v>8</v>
      </c>
      <c r="G121" s="36" t="s">
        <v>14</v>
      </c>
      <c r="H121" s="36" t="s">
        <v>25</v>
      </c>
      <c r="I121" s="36" t="s">
        <v>9</v>
      </c>
      <c r="J121" s="36" t="s">
        <v>10</v>
      </c>
      <c r="K121" s="36" t="s">
        <v>26</v>
      </c>
      <c r="L121" s="36" t="s">
        <v>11</v>
      </c>
      <c r="M121" s="37" t="s">
        <v>27</v>
      </c>
    </row>
    <row r="122" spans="1:13" ht="160.15" customHeight="1" x14ac:dyDescent="0.25">
      <c r="A122" s="66">
        <v>1</v>
      </c>
      <c r="B122" s="99" t="s">
        <v>678</v>
      </c>
      <c r="C122" s="3" t="s">
        <v>332</v>
      </c>
      <c r="D122" s="3" t="s">
        <v>333</v>
      </c>
      <c r="E122" s="3" t="s">
        <v>334</v>
      </c>
      <c r="F122" s="3" t="s">
        <v>680</v>
      </c>
      <c r="G122" s="3">
        <v>10</v>
      </c>
      <c r="H122" s="3" t="s">
        <v>229</v>
      </c>
      <c r="I122" s="4" t="s">
        <v>679</v>
      </c>
      <c r="J122" s="13">
        <v>500000</v>
      </c>
      <c r="K122" s="3" t="s">
        <v>335</v>
      </c>
      <c r="L122" s="3" t="s">
        <v>681</v>
      </c>
      <c r="M122" s="9" t="s">
        <v>336</v>
      </c>
    </row>
    <row r="123" spans="1:13" ht="124.9" customHeight="1" x14ac:dyDescent="0.25">
      <c r="A123" s="66">
        <v>2</v>
      </c>
      <c r="B123" s="59" t="s">
        <v>337</v>
      </c>
      <c r="C123" s="3" t="s">
        <v>332</v>
      </c>
      <c r="D123" s="3" t="s">
        <v>338</v>
      </c>
      <c r="E123" s="100" t="s">
        <v>339</v>
      </c>
      <c r="F123" s="3" t="s">
        <v>683</v>
      </c>
      <c r="G123" s="101">
        <v>10</v>
      </c>
      <c r="H123" s="3" t="s">
        <v>340</v>
      </c>
      <c r="I123" s="4" t="s">
        <v>688</v>
      </c>
      <c r="J123" s="13">
        <v>1300000</v>
      </c>
      <c r="K123" s="3" t="s">
        <v>689</v>
      </c>
      <c r="L123" s="3" t="s">
        <v>682</v>
      </c>
      <c r="M123" s="9" t="s">
        <v>341</v>
      </c>
    </row>
    <row r="124" spans="1:13" ht="124.9" customHeight="1" x14ac:dyDescent="0.25">
      <c r="A124" s="66">
        <v>3</v>
      </c>
      <c r="B124" s="3" t="s">
        <v>684</v>
      </c>
      <c r="C124" s="3" t="s">
        <v>332</v>
      </c>
      <c r="D124" s="3" t="s">
        <v>685</v>
      </c>
      <c r="E124" s="3" t="s">
        <v>342</v>
      </c>
      <c r="F124" s="3" t="s">
        <v>687</v>
      </c>
      <c r="G124" s="3">
        <v>10</v>
      </c>
      <c r="H124" s="3" t="s">
        <v>343</v>
      </c>
      <c r="I124" s="4" t="s">
        <v>690</v>
      </c>
      <c r="J124" s="13">
        <v>600000</v>
      </c>
      <c r="K124" s="3" t="s">
        <v>344</v>
      </c>
      <c r="L124" s="3" t="s">
        <v>686</v>
      </c>
      <c r="M124" s="9" t="s">
        <v>345</v>
      </c>
    </row>
    <row r="125" spans="1:13" ht="124.9" customHeight="1" x14ac:dyDescent="0.25">
      <c r="A125" s="114">
        <v>4</v>
      </c>
      <c r="B125" s="111" t="s">
        <v>346</v>
      </c>
      <c r="C125" s="3" t="s">
        <v>332</v>
      </c>
      <c r="D125" s="3" t="s">
        <v>347</v>
      </c>
      <c r="E125" s="3" t="s">
        <v>348</v>
      </c>
      <c r="F125" s="3" t="s">
        <v>692</v>
      </c>
      <c r="G125" s="3">
        <v>10</v>
      </c>
      <c r="H125" s="102" t="s">
        <v>349</v>
      </c>
      <c r="I125" s="3" t="s">
        <v>869</v>
      </c>
      <c r="J125" s="13">
        <v>1340000</v>
      </c>
      <c r="K125" s="3" t="s">
        <v>350</v>
      </c>
      <c r="L125" s="3" t="s">
        <v>691</v>
      </c>
      <c r="M125" s="9" t="s">
        <v>351</v>
      </c>
    </row>
    <row r="126" spans="1:13" ht="135" customHeight="1" x14ac:dyDescent="0.25">
      <c r="A126" s="66">
        <v>5</v>
      </c>
      <c r="B126" s="3" t="s">
        <v>693</v>
      </c>
      <c r="C126" s="3" t="s">
        <v>332</v>
      </c>
      <c r="D126" s="3" t="s">
        <v>352</v>
      </c>
      <c r="E126" s="3" t="s">
        <v>353</v>
      </c>
      <c r="F126" s="3" t="s">
        <v>695</v>
      </c>
      <c r="G126" s="3">
        <v>10</v>
      </c>
      <c r="H126" s="3" t="s">
        <v>229</v>
      </c>
      <c r="I126" s="4" t="s">
        <v>354</v>
      </c>
      <c r="J126" s="13">
        <v>500000</v>
      </c>
      <c r="K126" s="3" t="s">
        <v>355</v>
      </c>
      <c r="L126" s="3" t="s">
        <v>694</v>
      </c>
      <c r="M126" s="9" t="s">
        <v>351</v>
      </c>
    </row>
    <row r="127" spans="1:13" ht="124.9" customHeight="1" x14ac:dyDescent="0.25">
      <c r="A127" s="66">
        <v>6</v>
      </c>
      <c r="B127" s="3" t="s">
        <v>356</v>
      </c>
      <c r="C127" s="3" t="s">
        <v>357</v>
      </c>
      <c r="D127" s="3" t="s">
        <v>358</v>
      </c>
      <c r="E127" s="3" t="s">
        <v>359</v>
      </c>
      <c r="F127" s="3" t="s">
        <v>697</v>
      </c>
      <c r="G127" s="3">
        <v>10</v>
      </c>
      <c r="H127" s="3" t="s">
        <v>360</v>
      </c>
      <c r="I127" s="4" t="s">
        <v>361</v>
      </c>
      <c r="J127" s="13">
        <v>300000</v>
      </c>
      <c r="K127" s="3" t="s">
        <v>473</v>
      </c>
      <c r="L127" s="3" t="s">
        <v>696</v>
      </c>
      <c r="M127" s="9" t="s">
        <v>351</v>
      </c>
    </row>
    <row r="128" spans="1:13" ht="124.9" customHeight="1" x14ac:dyDescent="0.25">
      <c r="A128" s="115">
        <v>7</v>
      </c>
      <c r="B128" s="3" t="s">
        <v>363</v>
      </c>
      <c r="C128" s="3" t="s">
        <v>332</v>
      </c>
      <c r="D128" s="3" t="s">
        <v>364</v>
      </c>
      <c r="E128" s="3" t="s">
        <v>365</v>
      </c>
      <c r="F128" s="3" t="s">
        <v>699</v>
      </c>
      <c r="G128" s="3">
        <v>10</v>
      </c>
      <c r="H128" s="102" t="s">
        <v>192</v>
      </c>
      <c r="I128" s="4" t="s">
        <v>366</v>
      </c>
      <c r="J128" s="13">
        <v>1000000</v>
      </c>
      <c r="K128" s="3" t="s">
        <v>362</v>
      </c>
      <c r="L128" s="3" t="s">
        <v>698</v>
      </c>
      <c r="M128" s="9" t="s">
        <v>351</v>
      </c>
    </row>
    <row r="129" spans="1:13" ht="124.9" customHeight="1" x14ac:dyDescent="0.25">
      <c r="A129" s="66">
        <v>8</v>
      </c>
      <c r="B129" s="3" t="s">
        <v>870</v>
      </c>
      <c r="C129" s="3" t="s">
        <v>332</v>
      </c>
      <c r="D129" s="3" t="s">
        <v>367</v>
      </c>
      <c r="E129" s="3" t="s">
        <v>368</v>
      </c>
      <c r="F129" s="3" t="s">
        <v>701</v>
      </c>
      <c r="G129" s="3">
        <v>10</v>
      </c>
      <c r="H129" s="3" t="s">
        <v>369</v>
      </c>
      <c r="I129" s="3" t="s">
        <v>707</v>
      </c>
      <c r="J129" s="117">
        <v>3000000</v>
      </c>
      <c r="K129" s="3" t="s">
        <v>706</v>
      </c>
      <c r="L129" s="3" t="s">
        <v>700</v>
      </c>
      <c r="M129" s="112" t="s">
        <v>370</v>
      </c>
    </row>
    <row r="130" spans="1:13" ht="139.9" customHeight="1" x14ac:dyDescent="0.25">
      <c r="A130" s="116">
        <v>9</v>
      </c>
      <c r="B130" s="103" t="s">
        <v>371</v>
      </c>
      <c r="C130" s="103" t="s">
        <v>332</v>
      </c>
      <c r="D130" s="103" t="s">
        <v>702</v>
      </c>
      <c r="E130" s="103" t="s">
        <v>372</v>
      </c>
      <c r="F130" s="103" t="s">
        <v>704</v>
      </c>
      <c r="G130" s="103">
        <v>10</v>
      </c>
      <c r="H130" s="103" t="s">
        <v>373</v>
      </c>
      <c r="I130" s="104" t="s">
        <v>705</v>
      </c>
      <c r="J130" s="118">
        <v>450000</v>
      </c>
      <c r="K130" s="103">
        <v>600</v>
      </c>
      <c r="L130" s="105" t="s">
        <v>703</v>
      </c>
      <c r="M130" s="112" t="s">
        <v>374</v>
      </c>
    </row>
    <row r="131" spans="1:13" ht="124.9" customHeight="1" x14ac:dyDescent="0.25">
      <c r="A131" s="66">
        <v>10</v>
      </c>
      <c r="B131" s="103" t="s">
        <v>376</v>
      </c>
      <c r="C131" s="103" t="s">
        <v>377</v>
      </c>
      <c r="D131" s="103" t="s">
        <v>378</v>
      </c>
      <c r="E131" s="103" t="s">
        <v>379</v>
      </c>
      <c r="F131" s="103" t="s">
        <v>708</v>
      </c>
      <c r="G131" s="103">
        <v>10</v>
      </c>
      <c r="H131" s="103" t="s">
        <v>380</v>
      </c>
      <c r="I131" s="104" t="s">
        <v>381</v>
      </c>
      <c r="J131" s="118">
        <v>100000</v>
      </c>
      <c r="K131" s="103" t="s">
        <v>382</v>
      </c>
      <c r="L131" s="103" t="s">
        <v>383</v>
      </c>
      <c r="M131" s="112" t="s">
        <v>384</v>
      </c>
    </row>
    <row r="132" spans="1:13" ht="124.9" customHeight="1" x14ac:dyDescent="0.25">
      <c r="A132" s="174">
        <v>11</v>
      </c>
      <c r="B132" s="14" t="s">
        <v>385</v>
      </c>
      <c r="C132" s="175" t="s">
        <v>377</v>
      </c>
      <c r="D132" s="14" t="s">
        <v>386</v>
      </c>
      <c r="E132" s="14" t="s">
        <v>387</v>
      </c>
      <c r="F132" s="14" t="s">
        <v>708</v>
      </c>
      <c r="G132" s="14">
        <v>10</v>
      </c>
      <c r="H132" s="14" t="s">
        <v>388</v>
      </c>
      <c r="I132" s="15" t="s">
        <v>389</v>
      </c>
      <c r="J132" s="71">
        <v>50000</v>
      </c>
      <c r="K132" s="14" t="s">
        <v>390</v>
      </c>
      <c r="L132" s="14" t="s">
        <v>391</v>
      </c>
      <c r="M132" s="18" t="s">
        <v>392</v>
      </c>
    </row>
    <row r="133" spans="1:13" ht="124.9" customHeight="1" x14ac:dyDescent="0.25">
      <c r="A133" s="116">
        <v>12</v>
      </c>
      <c r="B133" s="3" t="s">
        <v>713</v>
      </c>
      <c r="C133" s="3" t="s">
        <v>375</v>
      </c>
      <c r="D133" s="3" t="s">
        <v>393</v>
      </c>
      <c r="E133" s="3" t="s">
        <v>394</v>
      </c>
      <c r="F133" s="3" t="s">
        <v>712</v>
      </c>
      <c r="G133" s="3">
        <v>10</v>
      </c>
      <c r="H133" s="3" t="s">
        <v>395</v>
      </c>
      <c r="I133" s="3" t="s">
        <v>709</v>
      </c>
      <c r="J133" s="13">
        <v>600000</v>
      </c>
      <c r="K133" s="3" t="s">
        <v>711</v>
      </c>
      <c r="L133" s="106" t="s">
        <v>710</v>
      </c>
      <c r="M133" s="9" t="s">
        <v>396</v>
      </c>
    </row>
    <row r="134" spans="1:13" ht="124.9" customHeight="1" x14ac:dyDescent="0.25">
      <c r="A134" s="66">
        <v>13</v>
      </c>
      <c r="B134" s="3" t="s">
        <v>397</v>
      </c>
      <c r="C134" s="3" t="s">
        <v>375</v>
      </c>
      <c r="D134" s="3" t="s">
        <v>398</v>
      </c>
      <c r="E134" s="3" t="s">
        <v>399</v>
      </c>
      <c r="F134" s="3" t="s">
        <v>715</v>
      </c>
      <c r="G134" s="3">
        <v>10</v>
      </c>
      <c r="H134" s="3" t="s">
        <v>199</v>
      </c>
      <c r="I134" s="3" t="s">
        <v>400</v>
      </c>
      <c r="J134" s="117">
        <v>200000</v>
      </c>
      <c r="K134" s="3" t="s">
        <v>401</v>
      </c>
      <c r="L134" s="3" t="s">
        <v>714</v>
      </c>
      <c r="M134" s="9" t="s">
        <v>374</v>
      </c>
    </row>
    <row r="135" spans="1:13" ht="124.9" customHeight="1" x14ac:dyDescent="0.25">
      <c r="A135" s="66">
        <v>14</v>
      </c>
      <c r="B135" s="106" t="s">
        <v>716</v>
      </c>
      <c r="C135" s="3" t="s">
        <v>402</v>
      </c>
      <c r="D135" s="3" t="s">
        <v>403</v>
      </c>
      <c r="E135" s="3" t="s">
        <v>404</v>
      </c>
      <c r="F135" s="3" t="s">
        <v>718</v>
      </c>
      <c r="G135" s="3">
        <v>10</v>
      </c>
      <c r="H135" s="102" t="s">
        <v>405</v>
      </c>
      <c r="I135" s="4" t="s">
        <v>406</v>
      </c>
      <c r="J135" s="13">
        <v>100000</v>
      </c>
      <c r="K135" s="3" t="s">
        <v>407</v>
      </c>
      <c r="L135" s="3" t="s">
        <v>717</v>
      </c>
      <c r="M135" s="9" t="s">
        <v>408</v>
      </c>
    </row>
    <row r="136" spans="1:13" ht="124.9" customHeight="1" x14ac:dyDescent="0.25">
      <c r="A136" s="66">
        <v>15</v>
      </c>
      <c r="B136" s="106" t="s">
        <v>409</v>
      </c>
      <c r="C136" s="3" t="s">
        <v>402</v>
      </c>
      <c r="D136" s="3" t="s">
        <v>410</v>
      </c>
      <c r="E136" s="3" t="s">
        <v>411</v>
      </c>
      <c r="F136" s="3" t="s">
        <v>720</v>
      </c>
      <c r="G136" s="3">
        <v>10</v>
      </c>
      <c r="H136" s="3" t="s">
        <v>412</v>
      </c>
      <c r="I136" s="4" t="s">
        <v>871</v>
      </c>
      <c r="J136" s="13">
        <v>50000</v>
      </c>
      <c r="K136" s="3" t="s">
        <v>413</v>
      </c>
      <c r="L136" s="3" t="s">
        <v>719</v>
      </c>
      <c r="M136" s="9" t="s">
        <v>414</v>
      </c>
    </row>
    <row r="137" spans="1:13" ht="124.9" customHeight="1" x14ac:dyDescent="0.25">
      <c r="A137" s="66">
        <v>16</v>
      </c>
      <c r="B137" s="106" t="s">
        <v>415</v>
      </c>
      <c r="C137" s="3" t="s">
        <v>402</v>
      </c>
      <c r="D137" s="3" t="s">
        <v>416</v>
      </c>
      <c r="E137" s="3" t="s">
        <v>417</v>
      </c>
      <c r="F137" s="3" t="s">
        <v>722</v>
      </c>
      <c r="G137" s="3">
        <v>10</v>
      </c>
      <c r="H137" s="3" t="s">
        <v>418</v>
      </c>
      <c r="I137" s="4" t="s">
        <v>406</v>
      </c>
      <c r="J137" s="13">
        <v>140000</v>
      </c>
      <c r="K137" s="3" t="s">
        <v>419</v>
      </c>
      <c r="L137" s="3" t="s">
        <v>721</v>
      </c>
      <c r="M137" s="9" t="s">
        <v>420</v>
      </c>
    </row>
    <row r="138" spans="1:13" ht="124.9" customHeight="1" x14ac:dyDescent="0.25">
      <c r="A138" s="66">
        <v>17</v>
      </c>
      <c r="B138" s="3" t="s">
        <v>421</v>
      </c>
      <c r="C138" s="3" t="s">
        <v>422</v>
      </c>
      <c r="D138" s="3" t="s">
        <v>423</v>
      </c>
      <c r="E138" s="3" t="s">
        <v>424</v>
      </c>
      <c r="F138" s="3" t="s">
        <v>724</v>
      </c>
      <c r="G138" s="3">
        <v>10</v>
      </c>
      <c r="H138" s="3" t="s">
        <v>425</v>
      </c>
      <c r="I138" s="4" t="s">
        <v>426</v>
      </c>
      <c r="J138" s="97">
        <v>200000</v>
      </c>
      <c r="K138" s="3">
        <v>300</v>
      </c>
      <c r="L138" s="3" t="s">
        <v>723</v>
      </c>
      <c r="M138" s="9" t="s">
        <v>374</v>
      </c>
    </row>
    <row r="139" spans="1:13" ht="124.9" customHeight="1" x14ac:dyDescent="0.25">
      <c r="A139" s="66">
        <v>18</v>
      </c>
      <c r="B139" s="103" t="s">
        <v>427</v>
      </c>
      <c r="C139" s="3" t="s">
        <v>422</v>
      </c>
      <c r="D139" s="103" t="s">
        <v>428</v>
      </c>
      <c r="E139" s="3" t="s">
        <v>429</v>
      </c>
      <c r="F139" s="103" t="s">
        <v>726</v>
      </c>
      <c r="G139" s="3">
        <v>10</v>
      </c>
      <c r="H139" s="3" t="s">
        <v>430</v>
      </c>
      <c r="I139" s="4" t="s">
        <v>426</v>
      </c>
      <c r="J139" s="97">
        <v>200000</v>
      </c>
      <c r="K139" s="3" t="s">
        <v>872</v>
      </c>
      <c r="L139" s="103" t="s">
        <v>431</v>
      </c>
      <c r="M139" s="9" t="s">
        <v>374</v>
      </c>
    </row>
    <row r="140" spans="1:13" ht="124.9" customHeight="1" x14ac:dyDescent="0.25">
      <c r="A140" s="66">
        <v>19</v>
      </c>
      <c r="B140" s="103" t="s">
        <v>432</v>
      </c>
      <c r="C140" s="3" t="s">
        <v>422</v>
      </c>
      <c r="D140" s="3" t="s">
        <v>433</v>
      </c>
      <c r="E140" s="3" t="s">
        <v>434</v>
      </c>
      <c r="F140" s="3" t="s">
        <v>725</v>
      </c>
      <c r="G140" s="3">
        <v>10</v>
      </c>
      <c r="H140" s="3" t="s">
        <v>435</v>
      </c>
      <c r="I140" s="4" t="s">
        <v>436</v>
      </c>
      <c r="J140" s="118">
        <v>200000</v>
      </c>
      <c r="K140" s="8" t="s">
        <v>546</v>
      </c>
      <c r="L140" s="3" t="s">
        <v>437</v>
      </c>
      <c r="M140" s="9" t="s">
        <v>374</v>
      </c>
    </row>
    <row r="141" spans="1:13" ht="124.9" customHeight="1" x14ac:dyDescent="0.25">
      <c r="A141" s="116">
        <v>20</v>
      </c>
      <c r="B141" s="107" t="s">
        <v>438</v>
      </c>
      <c r="C141" s="3" t="s">
        <v>439</v>
      </c>
      <c r="D141" s="3" t="s">
        <v>440</v>
      </c>
      <c r="E141" s="108" t="s">
        <v>441</v>
      </c>
      <c r="F141" s="106" t="s">
        <v>718</v>
      </c>
      <c r="G141" s="3">
        <v>9</v>
      </c>
      <c r="H141" s="3" t="s">
        <v>349</v>
      </c>
      <c r="I141" s="108" t="s">
        <v>442</v>
      </c>
      <c r="J141" s="13">
        <v>100000</v>
      </c>
      <c r="K141" s="109" t="s">
        <v>443</v>
      </c>
      <c r="L141" s="106" t="s">
        <v>717</v>
      </c>
      <c r="M141" s="9" t="s">
        <v>374</v>
      </c>
    </row>
    <row r="142" spans="1:13" ht="139.9" customHeight="1" x14ac:dyDescent="0.25">
      <c r="A142" s="66">
        <v>21</v>
      </c>
      <c r="B142" s="3" t="s">
        <v>444</v>
      </c>
      <c r="C142" s="3" t="s">
        <v>439</v>
      </c>
      <c r="D142" s="3" t="s">
        <v>445</v>
      </c>
      <c r="E142" s="3" t="s">
        <v>446</v>
      </c>
      <c r="F142" s="3" t="s">
        <v>728</v>
      </c>
      <c r="G142" s="3">
        <v>10</v>
      </c>
      <c r="H142" s="102">
        <v>44470</v>
      </c>
      <c r="I142" s="4" t="s">
        <v>447</v>
      </c>
      <c r="J142" s="13">
        <v>300000</v>
      </c>
      <c r="K142" s="8" t="s">
        <v>546</v>
      </c>
      <c r="L142" s="3" t="s">
        <v>727</v>
      </c>
      <c r="M142" s="9" t="s">
        <v>374</v>
      </c>
    </row>
    <row r="143" spans="1:13" ht="124.9" customHeight="1" x14ac:dyDescent="0.25">
      <c r="A143" s="66">
        <v>22</v>
      </c>
      <c r="B143" s="3" t="s">
        <v>448</v>
      </c>
      <c r="C143" s="110" t="s">
        <v>449</v>
      </c>
      <c r="D143" s="3" t="s">
        <v>450</v>
      </c>
      <c r="E143" s="3" t="s">
        <v>451</v>
      </c>
      <c r="F143" s="3" t="s">
        <v>730</v>
      </c>
      <c r="G143" s="3">
        <v>10</v>
      </c>
      <c r="H143" s="102">
        <v>44317</v>
      </c>
      <c r="I143" s="4" t="s">
        <v>452</v>
      </c>
      <c r="J143" s="13">
        <v>70000</v>
      </c>
      <c r="K143" s="3" t="s">
        <v>453</v>
      </c>
      <c r="L143" s="3" t="s">
        <v>729</v>
      </c>
      <c r="M143" s="9" t="s">
        <v>374</v>
      </c>
    </row>
    <row r="144" spans="1:13" ht="124.9" customHeight="1" thickBot="1" x14ac:dyDescent="0.3">
      <c r="A144" s="68">
        <v>23</v>
      </c>
      <c r="B144" s="6" t="s">
        <v>454</v>
      </c>
      <c r="C144" s="6" t="s">
        <v>449</v>
      </c>
      <c r="D144" s="6" t="s">
        <v>455</v>
      </c>
      <c r="E144" s="6" t="s">
        <v>451</v>
      </c>
      <c r="F144" s="6" t="s">
        <v>730</v>
      </c>
      <c r="G144" s="6">
        <v>10</v>
      </c>
      <c r="H144" s="113">
        <v>44531</v>
      </c>
      <c r="I144" s="10" t="s">
        <v>456</v>
      </c>
      <c r="J144" s="119">
        <v>60000</v>
      </c>
      <c r="K144" s="6" t="s">
        <v>457</v>
      </c>
      <c r="L144" s="6" t="s">
        <v>731</v>
      </c>
      <c r="M144" s="11" t="s">
        <v>374</v>
      </c>
    </row>
    <row r="145" spans="1:13" ht="25.15" customHeight="1" thickBot="1" x14ac:dyDescent="0.3">
      <c r="I145" s="98" t="s">
        <v>459</v>
      </c>
      <c r="J145" s="120">
        <f>SUM(J122:J144)</f>
        <v>11360000</v>
      </c>
    </row>
    <row r="146" spans="1:13" ht="49.9" customHeight="1" thickBot="1" x14ac:dyDescent="0.3">
      <c r="A146" s="184" t="s">
        <v>460</v>
      </c>
      <c r="B146" s="185"/>
      <c r="C146" s="185"/>
      <c r="D146" s="185"/>
      <c r="E146" s="185"/>
      <c r="F146" s="185"/>
      <c r="G146" s="185"/>
      <c r="H146" s="185"/>
      <c r="I146" s="185"/>
      <c r="J146" s="185"/>
      <c r="K146" s="185"/>
      <c r="L146" s="185"/>
      <c r="M146" s="186"/>
    </row>
    <row r="147" spans="1:13" ht="90" customHeight="1" thickBot="1" x14ac:dyDescent="0.3">
      <c r="A147" s="34" t="s">
        <v>18</v>
      </c>
      <c r="B147" s="36" t="s">
        <v>6</v>
      </c>
      <c r="C147" s="36" t="s">
        <v>13</v>
      </c>
      <c r="D147" s="36" t="s">
        <v>7</v>
      </c>
      <c r="E147" s="36" t="s">
        <v>24</v>
      </c>
      <c r="F147" s="36" t="s">
        <v>8</v>
      </c>
      <c r="G147" s="36" t="s">
        <v>14</v>
      </c>
      <c r="H147" s="36" t="s">
        <v>25</v>
      </c>
      <c r="I147" s="36" t="s">
        <v>9</v>
      </c>
      <c r="J147" s="36" t="s">
        <v>10</v>
      </c>
      <c r="K147" s="36" t="s">
        <v>26</v>
      </c>
      <c r="L147" s="36" t="s">
        <v>11</v>
      </c>
      <c r="M147" s="37" t="s">
        <v>27</v>
      </c>
    </row>
    <row r="148" spans="1:13" ht="124.9" customHeight="1" x14ac:dyDescent="0.25">
      <c r="A148" s="132">
        <v>1</v>
      </c>
      <c r="B148" s="133" t="s">
        <v>461</v>
      </c>
      <c r="C148" s="134" t="s">
        <v>462</v>
      </c>
      <c r="D148" s="133" t="s">
        <v>463</v>
      </c>
      <c r="E148" s="134" t="s">
        <v>464</v>
      </c>
      <c r="F148" s="134" t="s">
        <v>465</v>
      </c>
      <c r="G148" s="134">
        <v>10</v>
      </c>
      <c r="H148" s="134" t="s">
        <v>229</v>
      </c>
      <c r="I148" s="135" t="s">
        <v>466</v>
      </c>
      <c r="J148" s="136">
        <v>1000000</v>
      </c>
      <c r="K148" s="134" t="s">
        <v>620</v>
      </c>
      <c r="L148" s="134" t="s">
        <v>467</v>
      </c>
      <c r="M148" s="137" t="s">
        <v>374</v>
      </c>
    </row>
    <row r="149" spans="1:13" ht="124.9" customHeight="1" x14ac:dyDescent="0.25">
      <c r="A149" s="138">
        <v>2</v>
      </c>
      <c r="B149" s="121" t="s">
        <v>468</v>
      </c>
      <c r="C149" s="121" t="s">
        <v>469</v>
      </c>
      <c r="D149" s="178" t="s">
        <v>470</v>
      </c>
      <c r="E149" s="121" t="s">
        <v>471</v>
      </c>
      <c r="F149" s="178" t="s">
        <v>616</v>
      </c>
      <c r="G149" s="121">
        <v>10</v>
      </c>
      <c r="H149" s="121" t="s">
        <v>229</v>
      </c>
      <c r="I149" s="123" t="s">
        <v>472</v>
      </c>
      <c r="J149" s="180">
        <v>1000000</v>
      </c>
      <c r="K149" s="178" t="s">
        <v>473</v>
      </c>
      <c r="L149" s="121" t="s">
        <v>474</v>
      </c>
      <c r="M149" s="139" t="s">
        <v>475</v>
      </c>
    </row>
    <row r="150" spans="1:13" ht="124.9" customHeight="1" x14ac:dyDescent="0.25">
      <c r="A150" s="138">
        <v>3</v>
      </c>
      <c r="B150" s="121" t="s">
        <v>476</v>
      </c>
      <c r="C150" s="121" t="s">
        <v>469</v>
      </c>
      <c r="D150" s="179"/>
      <c r="E150" s="121" t="s">
        <v>477</v>
      </c>
      <c r="F150" s="179"/>
      <c r="G150" s="121">
        <v>10</v>
      </c>
      <c r="H150" s="121" t="s">
        <v>229</v>
      </c>
      <c r="I150" s="123" t="s">
        <v>478</v>
      </c>
      <c r="J150" s="181"/>
      <c r="K150" s="179"/>
      <c r="L150" s="121" t="s">
        <v>479</v>
      </c>
      <c r="M150" s="139" t="s">
        <v>480</v>
      </c>
    </row>
    <row r="151" spans="1:13" ht="124.9" customHeight="1" x14ac:dyDescent="0.25">
      <c r="A151" s="140">
        <v>4</v>
      </c>
      <c r="B151" s="121" t="s">
        <v>481</v>
      </c>
      <c r="C151" s="121" t="s">
        <v>482</v>
      </c>
      <c r="D151" s="178" t="s">
        <v>483</v>
      </c>
      <c r="E151" s="121" t="s">
        <v>484</v>
      </c>
      <c r="F151" s="178" t="s">
        <v>485</v>
      </c>
      <c r="G151" s="121">
        <v>10</v>
      </c>
      <c r="H151" s="121" t="s">
        <v>229</v>
      </c>
      <c r="I151" s="123" t="s">
        <v>472</v>
      </c>
      <c r="J151" s="180">
        <v>1000000</v>
      </c>
      <c r="K151" s="178" t="s">
        <v>486</v>
      </c>
      <c r="L151" s="178" t="s">
        <v>487</v>
      </c>
      <c r="M151" s="139" t="s">
        <v>475</v>
      </c>
    </row>
    <row r="152" spans="1:13" ht="124.9" customHeight="1" x14ac:dyDescent="0.25">
      <c r="A152" s="140">
        <v>5</v>
      </c>
      <c r="B152" s="121" t="s">
        <v>488</v>
      </c>
      <c r="C152" s="121" t="s">
        <v>482</v>
      </c>
      <c r="D152" s="179"/>
      <c r="E152" s="121" t="s">
        <v>489</v>
      </c>
      <c r="F152" s="179"/>
      <c r="G152" s="121">
        <v>10</v>
      </c>
      <c r="H152" s="121" t="s">
        <v>229</v>
      </c>
      <c r="I152" s="123" t="s">
        <v>478</v>
      </c>
      <c r="J152" s="181"/>
      <c r="K152" s="179"/>
      <c r="L152" s="179"/>
      <c r="M152" s="139" t="s">
        <v>480</v>
      </c>
    </row>
    <row r="153" spans="1:13" ht="124.9" customHeight="1" x14ac:dyDescent="0.25">
      <c r="A153" s="140">
        <v>6</v>
      </c>
      <c r="B153" s="121" t="s">
        <v>490</v>
      </c>
      <c r="C153" s="121" t="s">
        <v>491</v>
      </c>
      <c r="D153" s="178" t="s">
        <v>492</v>
      </c>
      <c r="E153" s="121" t="s">
        <v>493</v>
      </c>
      <c r="F153" s="178" t="s">
        <v>494</v>
      </c>
      <c r="G153" s="121">
        <v>10</v>
      </c>
      <c r="H153" s="121" t="s">
        <v>229</v>
      </c>
      <c r="I153" s="123" t="s">
        <v>472</v>
      </c>
      <c r="J153" s="180">
        <v>1000000</v>
      </c>
      <c r="K153" s="178" t="s">
        <v>495</v>
      </c>
      <c r="L153" s="121" t="s">
        <v>474</v>
      </c>
      <c r="M153" s="139" t="s">
        <v>475</v>
      </c>
    </row>
    <row r="154" spans="1:13" ht="124.9" customHeight="1" x14ac:dyDescent="0.25">
      <c r="A154" s="140">
        <v>7</v>
      </c>
      <c r="B154" s="121" t="s">
        <v>496</v>
      </c>
      <c r="C154" s="121" t="s">
        <v>491</v>
      </c>
      <c r="D154" s="179"/>
      <c r="E154" s="121" t="s">
        <v>497</v>
      </c>
      <c r="F154" s="179"/>
      <c r="G154" s="121">
        <v>10</v>
      </c>
      <c r="H154" s="121" t="s">
        <v>229</v>
      </c>
      <c r="I154" s="123" t="s">
        <v>478</v>
      </c>
      <c r="J154" s="181"/>
      <c r="K154" s="179"/>
      <c r="L154" s="121" t="s">
        <v>479</v>
      </c>
      <c r="M154" s="139" t="s">
        <v>480</v>
      </c>
    </row>
    <row r="155" spans="1:13" ht="124.9" customHeight="1" x14ac:dyDescent="0.25">
      <c r="A155" s="140">
        <v>8</v>
      </c>
      <c r="B155" s="121" t="s">
        <v>498</v>
      </c>
      <c r="C155" s="121" t="s">
        <v>499</v>
      </c>
      <c r="D155" s="178" t="s">
        <v>500</v>
      </c>
      <c r="E155" s="121" t="s">
        <v>501</v>
      </c>
      <c r="F155" s="178" t="s">
        <v>502</v>
      </c>
      <c r="G155" s="121">
        <v>10</v>
      </c>
      <c r="H155" s="121" t="s">
        <v>229</v>
      </c>
      <c r="I155" s="123" t="s">
        <v>472</v>
      </c>
      <c r="J155" s="180">
        <v>1000000</v>
      </c>
      <c r="K155" s="121" t="s">
        <v>503</v>
      </c>
      <c r="L155" s="121" t="s">
        <v>504</v>
      </c>
      <c r="M155" s="139" t="s">
        <v>475</v>
      </c>
    </row>
    <row r="156" spans="1:13" ht="124.9" customHeight="1" x14ac:dyDescent="0.25">
      <c r="A156" s="140">
        <v>9</v>
      </c>
      <c r="B156" s="121" t="s">
        <v>505</v>
      </c>
      <c r="C156" s="121" t="s">
        <v>499</v>
      </c>
      <c r="D156" s="179"/>
      <c r="E156" s="121" t="s">
        <v>506</v>
      </c>
      <c r="F156" s="179"/>
      <c r="G156" s="121">
        <v>10</v>
      </c>
      <c r="H156" s="121" t="s">
        <v>229</v>
      </c>
      <c r="I156" s="123" t="s">
        <v>478</v>
      </c>
      <c r="J156" s="181"/>
      <c r="K156" s="121" t="s">
        <v>503</v>
      </c>
      <c r="L156" s="121" t="s">
        <v>479</v>
      </c>
      <c r="M156" s="139" t="s">
        <v>480</v>
      </c>
    </row>
    <row r="157" spans="1:13" ht="124.9" customHeight="1" x14ac:dyDescent="0.25">
      <c r="A157" s="140">
        <v>10</v>
      </c>
      <c r="B157" s="121" t="s">
        <v>507</v>
      </c>
      <c r="C157" s="124" t="s">
        <v>508</v>
      </c>
      <c r="D157" s="178" t="s">
        <v>509</v>
      </c>
      <c r="E157" s="121" t="s">
        <v>510</v>
      </c>
      <c r="F157" s="121" t="s">
        <v>511</v>
      </c>
      <c r="G157" s="121">
        <v>10</v>
      </c>
      <c r="H157" s="121" t="s">
        <v>188</v>
      </c>
      <c r="I157" s="123" t="s">
        <v>472</v>
      </c>
      <c r="J157" s="180">
        <v>1000000</v>
      </c>
      <c r="K157" s="121" t="s">
        <v>503</v>
      </c>
      <c r="L157" s="121" t="s">
        <v>512</v>
      </c>
      <c r="M157" s="139" t="s">
        <v>475</v>
      </c>
    </row>
    <row r="158" spans="1:13" ht="124.9" customHeight="1" x14ac:dyDescent="0.25">
      <c r="A158" s="140">
        <v>11</v>
      </c>
      <c r="B158" s="121" t="s">
        <v>513</v>
      </c>
      <c r="C158" s="124" t="s">
        <v>508</v>
      </c>
      <c r="D158" s="179"/>
      <c r="E158" s="121" t="s">
        <v>514</v>
      </c>
      <c r="F158" s="121" t="s">
        <v>515</v>
      </c>
      <c r="G158" s="121">
        <v>10</v>
      </c>
      <c r="H158" s="121" t="s">
        <v>188</v>
      </c>
      <c r="I158" s="123" t="s">
        <v>478</v>
      </c>
      <c r="J158" s="181"/>
      <c r="K158" s="121" t="s">
        <v>473</v>
      </c>
      <c r="L158" s="121" t="s">
        <v>479</v>
      </c>
      <c r="M158" s="139" t="s">
        <v>480</v>
      </c>
    </row>
    <row r="159" spans="1:13" ht="150" customHeight="1" x14ac:dyDescent="0.25">
      <c r="A159" s="140">
        <v>12</v>
      </c>
      <c r="B159" s="121" t="s">
        <v>516</v>
      </c>
      <c r="C159" s="121" t="s">
        <v>517</v>
      </c>
      <c r="D159" s="178" t="s">
        <v>518</v>
      </c>
      <c r="E159" s="121" t="s">
        <v>519</v>
      </c>
      <c r="F159" s="178" t="s">
        <v>520</v>
      </c>
      <c r="G159" s="121">
        <v>10</v>
      </c>
      <c r="H159" s="121" t="s">
        <v>229</v>
      </c>
      <c r="I159" s="123" t="s">
        <v>472</v>
      </c>
      <c r="J159" s="182" t="s">
        <v>621</v>
      </c>
      <c r="K159" s="178" t="s">
        <v>521</v>
      </c>
      <c r="L159" s="121" t="s">
        <v>504</v>
      </c>
      <c r="M159" s="139" t="s">
        <v>475</v>
      </c>
    </row>
    <row r="160" spans="1:13" ht="150" customHeight="1" x14ac:dyDescent="0.25">
      <c r="A160" s="140">
        <v>13</v>
      </c>
      <c r="B160" s="121" t="s">
        <v>522</v>
      </c>
      <c r="C160" s="121" t="s">
        <v>517</v>
      </c>
      <c r="D160" s="179"/>
      <c r="E160" s="121" t="s">
        <v>523</v>
      </c>
      <c r="F160" s="179"/>
      <c r="G160" s="121">
        <v>10</v>
      </c>
      <c r="H160" s="121" t="s">
        <v>229</v>
      </c>
      <c r="I160" s="123" t="s">
        <v>478</v>
      </c>
      <c r="J160" s="183"/>
      <c r="K160" s="179"/>
      <c r="L160" s="121" t="s">
        <v>479</v>
      </c>
      <c r="M160" s="139" t="s">
        <v>480</v>
      </c>
    </row>
    <row r="161" spans="1:13" ht="124.9" customHeight="1" x14ac:dyDescent="0.25">
      <c r="A161" s="140">
        <v>14</v>
      </c>
      <c r="B161" s="121" t="s">
        <v>524</v>
      </c>
      <c r="C161" s="121" t="s">
        <v>525</v>
      </c>
      <c r="D161" s="178" t="s">
        <v>526</v>
      </c>
      <c r="E161" s="121" t="s">
        <v>527</v>
      </c>
      <c r="F161" s="178" t="s">
        <v>528</v>
      </c>
      <c r="G161" s="121">
        <v>10</v>
      </c>
      <c r="H161" s="121" t="s">
        <v>229</v>
      </c>
      <c r="I161" s="121" t="s">
        <v>529</v>
      </c>
      <c r="J161" s="180">
        <v>1000000</v>
      </c>
      <c r="K161" s="121" t="s">
        <v>530</v>
      </c>
      <c r="L161" s="121" t="s">
        <v>504</v>
      </c>
      <c r="M161" s="139" t="s">
        <v>475</v>
      </c>
    </row>
    <row r="162" spans="1:13" ht="124.9" customHeight="1" x14ac:dyDescent="0.25">
      <c r="A162" s="140">
        <v>15</v>
      </c>
      <c r="B162" s="121" t="s">
        <v>531</v>
      </c>
      <c r="C162" s="121" t="s">
        <v>525</v>
      </c>
      <c r="D162" s="179"/>
      <c r="E162" s="121" t="s">
        <v>532</v>
      </c>
      <c r="F162" s="179"/>
      <c r="G162" s="121">
        <v>10</v>
      </c>
      <c r="H162" s="121" t="s">
        <v>229</v>
      </c>
      <c r="I162" s="123" t="s">
        <v>478</v>
      </c>
      <c r="J162" s="181"/>
      <c r="K162" s="121" t="s">
        <v>533</v>
      </c>
      <c r="L162" s="121" t="s">
        <v>479</v>
      </c>
      <c r="M162" s="139" t="s">
        <v>480</v>
      </c>
    </row>
    <row r="163" spans="1:13" ht="124.9" customHeight="1" x14ac:dyDescent="0.25">
      <c r="A163" s="140">
        <v>16</v>
      </c>
      <c r="B163" s="121" t="s">
        <v>534</v>
      </c>
      <c r="C163" s="121" t="s">
        <v>535</v>
      </c>
      <c r="D163" s="178" t="s">
        <v>536</v>
      </c>
      <c r="E163" s="121" t="s">
        <v>537</v>
      </c>
      <c r="F163" s="178" t="s">
        <v>538</v>
      </c>
      <c r="G163" s="121">
        <v>10</v>
      </c>
      <c r="H163" s="121" t="s">
        <v>229</v>
      </c>
      <c r="I163" s="121" t="s">
        <v>529</v>
      </c>
      <c r="J163" s="180">
        <v>1000000</v>
      </c>
      <c r="K163" s="121" t="s">
        <v>530</v>
      </c>
      <c r="L163" s="121" t="s">
        <v>504</v>
      </c>
      <c r="M163" s="139" t="s">
        <v>475</v>
      </c>
    </row>
    <row r="164" spans="1:13" ht="124.9" customHeight="1" x14ac:dyDescent="0.25">
      <c r="A164" s="140">
        <v>17</v>
      </c>
      <c r="B164" s="121" t="s">
        <v>539</v>
      </c>
      <c r="C164" s="121" t="s">
        <v>535</v>
      </c>
      <c r="D164" s="179"/>
      <c r="E164" s="121" t="s">
        <v>540</v>
      </c>
      <c r="F164" s="179"/>
      <c r="G164" s="121">
        <v>10</v>
      </c>
      <c r="H164" s="121" t="s">
        <v>229</v>
      </c>
      <c r="I164" s="123" t="s">
        <v>478</v>
      </c>
      <c r="J164" s="181"/>
      <c r="K164" s="121" t="s">
        <v>533</v>
      </c>
      <c r="L164" s="121" t="s">
        <v>479</v>
      </c>
      <c r="M164" s="139" t="s">
        <v>480</v>
      </c>
    </row>
    <row r="165" spans="1:13" ht="124.9" customHeight="1" x14ac:dyDescent="0.25">
      <c r="A165" s="140">
        <v>18</v>
      </c>
      <c r="B165" s="121" t="s">
        <v>541</v>
      </c>
      <c r="C165" s="121" t="s">
        <v>542</v>
      </c>
      <c r="D165" s="178" t="s">
        <v>543</v>
      </c>
      <c r="E165" s="121" t="s">
        <v>544</v>
      </c>
      <c r="F165" s="178" t="s">
        <v>545</v>
      </c>
      <c r="G165" s="121">
        <v>10</v>
      </c>
      <c r="H165" s="178" t="s">
        <v>229</v>
      </c>
      <c r="I165" s="121" t="s">
        <v>529</v>
      </c>
      <c r="J165" s="180">
        <v>1000000</v>
      </c>
      <c r="K165" s="121" t="s">
        <v>546</v>
      </c>
      <c r="L165" s="121" t="s">
        <v>504</v>
      </c>
      <c r="M165" s="139" t="s">
        <v>475</v>
      </c>
    </row>
    <row r="166" spans="1:13" ht="124.9" customHeight="1" x14ac:dyDescent="0.25">
      <c r="A166" s="140">
        <v>19</v>
      </c>
      <c r="B166" s="121" t="s">
        <v>547</v>
      </c>
      <c r="C166" s="121" t="s">
        <v>542</v>
      </c>
      <c r="D166" s="179"/>
      <c r="E166" s="121" t="s">
        <v>548</v>
      </c>
      <c r="F166" s="179"/>
      <c r="G166" s="121">
        <v>10</v>
      </c>
      <c r="H166" s="179"/>
      <c r="I166" s="123" t="s">
        <v>478</v>
      </c>
      <c r="J166" s="181"/>
      <c r="K166" s="121" t="s">
        <v>549</v>
      </c>
      <c r="L166" s="121" t="s">
        <v>479</v>
      </c>
      <c r="M166" s="139" t="s">
        <v>480</v>
      </c>
    </row>
    <row r="167" spans="1:13" ht="124.9" customHeight="1" x14ac:dyDescent="0.25">
      <c r="A167" s="140">
        <v>20</v>
      </c>
      <c r="B167" s="121" t="s">
        <v>550</v>
      </c>
      <c r="C167" s="121" t="s">
        <v>551</v>
      </c>
      <c r="D167" s="178" t="s">
        <v>552</v>
      </c>
      <c r="E167" s="122" t="s">
        <v>553</v>
      </c>
      <c r="F167" s="178" t="s">
        <v>554</v>
      </c>
      <c r="G167" s="124">
        <v>10</v>
      </c>
      <c r="H167" s="178" t="s">
        <v>229</v>
      </c>
      <c r="I167" s="121" t="s">
        <v>529</v>
      </c>
      <c r="J167" s="180">
        <v>1000000</v>
      </c>
      <c r="K167" s="124" t="s">
        <v>546</v>
      </c>
      <c r="L167" s="124" t="s">
        <v>504</v>
      </c>
      <c r="M167" s="139" t="s">
        <v>475</v>
      </c>
    </row>
    <row r="168" spans="1:13" ht="124.9" customHeight="1" x14ac:dyDescent="0.25">
      <c r="A168" s="140">
        <v>21</v>
      </c>
      <c r="B168" s="121" t="s">
        <v>555</v>
      </c>
      <c r="C168" s="121" t="s">
        <v>551</v>
      </c>
      <c r="D168" s="179"/>
      <c r="E168" s="122" t="s">
        <v>619</v>
      </c>
      <c r="F168" s="179"/>
      <c r="G168" s="124">
        <v>10</v>
      </c>
      <c r="H168" s="179"/>
      <c r="I168" s="123" t="s">
        <v>478</v>
      </c>
      <c r="J168" s="181"/>
      <c r="K168" s="124" t="s">
        <v>549</v>
      </c>
      <c r="L168" s="124" t="s">
        <v>479</v>
      </c>
      <c r="M168" s="139" t="s">
        <v>480</v>
      </c>
    </row>
    <row r="169" spans="1:13" ht="175.15" customHeight="1" x14ac:dyDescent="0.25">
      <c r="A169" s="141">
        <v>22</v>
      </c>
      <c r="B169" s="121" t="s">
        <v>556</v>
      </c>
      <c r="C169" s="121" t="s">
        <v>557</v>
      </c>
      <c r="D169" s="121" t="s">
        <v>558</v>
      </c>
      <c r="E169" s="122" t="s">
        <v>559</v>
      </c>
      <c r="F169" s="121" t="s">
        <v>560</v>
      </c>
      <c r="G169" s="121">
        <v>10</v>
      </c>
      <c r="H169" s="121" t="s">
        <v>561</v>
      </c>
      <c r="I169" s="123" t="s">
        <v>478</v>
      </c>
      <c r="J169" s="127" t="s">
        <v>873</v>
      </c>
      <c r="K169" s="121" t="s">
        <v>562</v>
      </c>
      <c r="L169" s="121" t="s">
        <v>479</v>
      </c>
      <c r="M169" s="139" t="s">
        <v>475</v>
      </c>
    </row>
    <row r="170" spans="1:13" ht="124.9" customHeight="1" x14ac:dyDescent="0.25">
      <c r="A170" s="138">
        <v>23</v>
      </c>
      <c r="B170" s="122" t="s">
        <v>563</v>
      </c>
      <c r="C170" s="121" t="s">
        <v>564</v>
      </c>
      <c r="D170" s="122" t="s">
        <v>565</v>
      </c>
      <c r="E170" s="121" t="s">
        <v>617</v>
      </c>
      <c r="F170" s="122" t="s">
        <v>566</v>
      </c>
      <c r="G170" s="122">
        <v>8</v>
      </c>
      <c r="H170" s="121" t="s">
        <v>567</v>
      </c>
      <c r="I170" s="123" t="s">
        <v>568</v>
      </c>
      <c r="J170" s="125">
        <v>500000</v>
      </c>
      <c r="K170" s="121" t="s">
        <v>569</v>
      </c>
      <c r="L170" s="122" t="s">
        <v>570</v>
      </c>
      <c r="M170" s="139" t="s">
        <v>571</v>
      </c>
    </row>
    <row r="171" spans="1:13" ht="124.9" customHeight="1" x14ac:dyDescent="0.25">
      <c r="A171" s="138">
        <v>24</v>
      </c>
      <c r="B171" s="122" t="s">
        <v>572</v>
      </c>
      <c r="C171" s="121" t="s">
        <v>573</v>
      </c>
      <c r="D171" s="121" t="s">
        <v>574</v>
      </c>
      <c r="E171" s="121" t="s">
        <v>618</v>
      </c>
      <c r="F171" s="124" t="s">
        <v>575</v>
      </c>
      <c r="G171" s="122">
        <v>7</v>
      </c>
      <c r="H171" s="121" t="s">
        <v>229</v>
      </c>
      <c r="I171" s="123" t="s">
        <v>576</v>
      </c>
      <c r="J171" s="126">
        <v>48000</v>
      </c>
      <c r="K171" s="122" t="s">
        <v>530</v>
      </c>
      <c r="L171" s="121" t="s">
        <v>577</v>
      </c>
      <c r="M171" s="139" t="s">
        <v>578</v>
      </c>
    </row>
    <row r="172" spans="1:13" ht="175.15" customHeight="1" x14ac:dyDescent="0.25">
      <c r="A172" s="138">
        <v>25</v>
      </c>
      <c r="B172" s="122" t="s">
        <v>579</v>
      </c>
      <c r="C172" s="121" t="s">
        <v>573</v>
      </c>
      <c r="D172" s="121" t="s">
        <v>580</v>
      </c>
      <c r="E172" s="122" t="s">
        <v>581</v>
      </c>
      <c r="F172" s="124" t="s">
        <v>582</v>
      </c>
      <c r="G172" s="122">
        <v>8</v>
      </c>
      <c r="H172" s="121" t="s">
        <v>583</v>
      </c>
      <c r="I172" s="123" t="s">
        <v>584</v>
      </c>
      <c r="J172" s="125">
        <v>1000000</v>
      </c>
      <c r="K172" s="121" t="s">
        <v>585</v>
      </c>
      <c r="L172" s="121" t="s">
        <v>577</v>
      </c>
      <c r="M172" s="139" t="s">
        <v>586</v>
      </c>
    </row>
    <row r="173" spans="1:13" ht="124.9" customHeight="1" x14ac:dyDescent="0.25">
      <c r="A173" s="138">
        <v>26</v>
      </c>
      <c r="B173" s="122" t="s">
        <v>587</v>
      </c>
      <c r="C173" s="121" t="s">
        <v>588</v>
      </c>
      <c r="D173" s="122" t="s">
        <v>589</v>
      </c>
      <c r="E173" s="121" t="s">
        <v>590</v>
      </c>
      <c r="F173" s="176" t="s">
        <v>591</v>
      </c>
      <c r="G173" s="122">
        <v>8</v>
      </c>
      <c r="H173" s="121" t="s">
        <v>583</v>
      </c>
      <c r="I173" s="123" t="s">
        <v>576</v>
      </c>
      <c r="J173" s="125">
        <v>200000</v>
      </c>
      <c r="K173" s="121" t="s">
        <v>592</v>
      </c>
      <c r="L173" s="121" t="s">
        <v>593</v>
      </c>
      <c r="M173" s="139" t="s">
        <v>374</v>
      </c>
    </row>
    <row r="174" spans="1:13" ht="139.9" customHeight="1" x14ac:dyDescent="0.25">
      <c r="A174" s="140">
        <v>27</v>
      </c>
      <c r="B174" s="121" t="s">
        <v>595</v>
      </c>
      <c r="C174" s="121" t="s">
        <v>564</v>
      </c>
      <c r="D174" s="121" t="s">
        <v>596</v>
      </c>
      <c r="E174" s="121" t="s">
        <v>597</v>
      </c>
      <c r="F174" s="177" t="s">
        <v>598</v>
      </c>
      <c r="G174" s="121">
        <v>7</v>
      </c>
      <c r="H174" s="121" t="s">
        <v>229</v>
      </c>
      <c r="I174" s="121" t="s">
        <v>599</v>
      </c>
      <c r="J174" s="125">
        <v>600000</v>
      </c>
      <c r="K174" s="121" t="s">
        <v>592</v>
      </c>
      <c r="L174" s="121" t="s">
        <v>600</v>
      </c>
      <c r="M174" s="139" t="s">
        <v>601</v>
      </c>
    </row>
    <row r="175" spans="1:13" ht="124.9" customHeight="1" x14ac:dyDescent="0.25">
      <c r="A175" s="138">
        <v>28</v>
      </c>
      <c r="B175" s="121" t="s">
        <v>603</v>
      </c>
      <c r="C175" s="121" t="s">
        <v>602</v>
      </c>
      <c r="D175" s="121" t="s">
        <v>604</v>
      </c>
      <c r="E175" s="121" t="s">
        <v>594</v>
      </c>
      <c r="F175" s="122" t="s">
        <v>605</v>
      </c>
      <c r="G175" s="121">
        <v>10</v>
      </c>
      <c r="H175" s="121" t="s">
        <v>229</v>
      </c>
      <c r="I175" s="123" t="s">
        <v>606</v>
      </c>
      <c r="J175" s="125">
        <v>450000</v>
      </c>
      <c r="K175" s="121" t="s">
        <v>607</v>
      </c>
      <c r="L175" s="121" t="s">
        <v>608</v>
      </c>
      <c r="M175" s="139" t="s">
        <v>374</v>
      </c>
    </row>
    <row r="176" spans="1:13" ht="124.9" customHeight="1" thickBot="1" x14ac:dyDescent="0.3">
      <c r="A176" s="142">
        <v>29</v>
      </c>
      <c r="B176" s="143" t="s">
        <v>609</v>
      </c>
      <c r="C176" s="144" t="s">
        <v>610</v>
      </c>
      <c r="D176" s="144" t="s">
        <v>611</v>
      </c>
      <c r="E176" s="144" t="s">
        <v>612</v>
      </c>
      <c r="F176" s="144" t="s">
        <v>613</v>
      </c>
      <c r="G176" s="144">
        <v>10</v>
      </c>
      <c r="H176" s="144" t="s">
        <v>614</v>
      </c>
      <c r="I176" s="145" t="s">
        <v>466</v>
      </c>
      <c r="J176" s="146">
        <v>2000000</v>
      </c>
      <c r="K176" s="144" t="s">
        <v>530</v>
      </c>
      <c r="L176" s="144" t="s">
        <v>474</v>
      </c>
      <c r="M176" s="147" t="s">
        <v>615</v>
      </c>
    </row>
    <row r="177" spans="9:10" ht="25.15" customHeight="1" thickBot="1" x14ac:dyDescent="0.3">
      <c r="I177" s="130" t="s">
        <v>622</v>
      </c>
      <c r="J177" s="131">
        <f>SUM(J170:J176,J167,J165,J163,J161,J157,J155,J153,J149,J151,J148)</f>
        <v>14798000</v>
      </c>
    </row>
    <row r="178" spans="9:10" ht="25.15" customHeight="1" thickBot="1" x14ac:dyDescent="0.3"/>
    <row r="179" spans="9:10" ht="30" customHeight="1" thickBot="1" x14ac:dyDescent="0.3">
      <c r="I179" s="128" t="s">
        <v>331</v>
      </c>
      <c r="J179" s="129">
        <f>SUM(J177,J145,J119)</f>
        <v>100158654</v>
      </c>
    </row>
  </sheetData>
  <mergeCells count="65">
    <mergeCell ref="B5:H5"/>
    <mergeCell ref="J5:M5"/>
    <mergeCell ref="A1:M1"/>
    <mergeCell ref="A2:M2"/>
    <mergeCell ref="A3:M3"/>
    <mergeCell ref="A4:M4"/>
    <mergeCell ref="A34:M34"/>
    <mergeCell ref="B6:H6"/>
    <mergeCell ref="J6:M6"/>
    <mergeCell ref="B7:H7"/>
    <mergeCell ref="J7:M7"/>
    <mergeCell ref="B8:H8"/>
    <mergeCell ref="J8:M8"/>
    <mergeCell ref="A9:M9"/>
    <mergeCell ref="A14:M14"/>
    <mergeCell ref="A20:M20"/>
    <mergeCell ref="A10:M10"/>
    <mergeCell ref="A52:M52"/>
    <mergeCell ref="A53:M53"/>
    <mergeCell ref="A65:M65"/>
    <mergeCell ref="A75:M75"/>
    <mergeCell ref="A85:M85"/>
    <mergeCell ref="A94:M94"/>
    <mergeCell ref="A102:M102"/>
    <mergeCell ref="A107:M107"/>
    <mergeCell ref="A114:M114"/>
    <mergeCell ref="A120:M120"/>
    <mergeCell ref="G119:I119"/>
    <mergeCell ref="A146:M146"/>
    <mergeCell ref="D149:D150"/>
    <mergeCell ref="F149:F150"/>
    <mergeCell ref="J149:J150"/>
    <mergeCell ref="K149:K150"/>
    <mergeCell ref="D151:D152"/>
    <mergeCell ref="F151:F152"/>
    <mergeCell ref="J151:J152"/>
    <mergeCell ref="K151:K152"/>
    <mergeCell ref="L151:L152"/>
    <mergeCell ref="D153:D154"/>
    <mergeCell ref="F153:F154"/>
    <mergeCell ref="J153:J154"/>
    <mergeCell ref="K153:K154"/>
    <mergeCell ref="D155:D156"/>
    <mergeCell ref="F155:F156"/>
    <mergeCell ref="J155:J156"/>
    <mergeCell ref="D157:D158"/>
    <mergeCell ref="J157:J158"/>
    <mergeCell ref="D159:D160"/>
    <mergeCell ref="F159:F160"/>
    <mergeCell ref="J159:J160"/>
    <mergeCell ref="K159:K160"/>
    <mergeCell ref="D161:D162"/>
    <mergeCell ref="F161:F162"/>
    <mergeCell ref="J161:J162"/>
    <mergeCell ref="D163:D164"/>
    <mergeCell ref="F163:F164"/>
    <mergeCell ref="J163:J164"/>
    <mergeCell ref="D165:D166"/>
    <mergeCell ref="F165:F166"/>
    <mergeCell ref="H165:H166"/>
    <mergeCell ref="J165:J166"/>
    <mergeCell ref="D167:D168"/>
    <mergeCell ref="F167:F168"/>
    <mergeCell ref="H167:H168"/>
    <mergeCell ref="J167:J168"/>
  </mergeCells>
  <hyperlinks>
    <hyperlink ref="J6" r:id="rId1" display="INFO@DGBA.GOB.DO"/>
  </hyperlinks>
  <pageMargins left="0.7" right="0.7" top="0.75" bottom="0.75" header="0.3" footer="0.3"/>
  <pageSetup scale="25" fitToHeight="0" orientation="portrait" r:id="rId2"/>
  <rowBreaks count="4" manualBreakCount="4">
    <brk id="29" max="12" man="1"/>
    <brk id="49" max="12" man="1"/>
    <brk id="96" max="12" man="1"/>
    <brk id="163"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POA-DGBA (Consolidado)</vt:lpstr>
      <vt:lpstr>'POA-DGBA (Consolidado)'!Área_de_impresión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De Peña</dc:creator>
  <cp:lastModifiedBy>Usuario</cp:lastModifiedBy>
  <cp:lastPrinted>2020-11-27T17:53:45Z</cp:lastPrinted>
  <dcterms:created xsi:type="dcterms:W3CDTF">2017-02-16T17:30:10Z</dcterms:created>
  <dcterms:modified xsi:type="dcterms:W3CDTF">2020-12-15T18:00:52Z</dcterms:modified>
</cp:coreProperties>
</file>