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ermina Moreno\Downloads\"/>
    </mc:Choice>
  </mc:AlternateContent>
  <xr:revisionPtr revIDLastSave="0" documentId="8_{468DDE8D-DF77-4FDB-97D9-6435E0CA7483}" xr6:coauthVersionLast="47" xr6:coauthVersionMax="47" xr10:uidLastSave="{00000000-0000-0000-0000-000000000000}"/>
  <bookViews>
    <workbookView xWindow="-120" yWindow="-120" windowWidth="29040" windowHeight="15720" activeTab="2" xr2:uid="{8AECF0BC-80E3-4068-91A5-7932E9557311}"/>
  </bookViews>
  <sheets>
    <sheet name=" CTA NO. 344" sheetId="1" r:id="rId1"/>
    <sheet name="CTA. NO 962" sheetId="2" r:id="rId2"/>
    <sheet name="CTA NO. 336"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5" l="1"/>
  <c r="E36" i="5"/>
  <c r="G15" i="5"/>
  <c r="G16" i="5" s="1"/>
  <c r="G17" i="5" s="1"/>
  <c r="G18" i="5" s="1"/>
  <c r="G19" i="5" s="1"/>
  <c r="G20" i="5" s="1"/>
  <c r="G21" i="5" s="1"/>
  <c r="G22" i="5" s="1"/>
  <c r="G23" i="5" s="1"/>
  <c r="G24" i="5" s="1"/>
  <c r="G25" i="5" s="1"/>
  <c r="G26" i="5" s="1"/>
  <c r="G27" i="5" s="1"/>
  <c r="G28" i="5" s="1"/>
  <c r="G29" i="5" s="1"/>
  <c r="G30" i="5" s="1"/>
  <c r="G31" i="5" s="1"/>
  <c r="G32" i="5" s="1"/>
  <c r="G33" i="5" s="1"/>
  <c r="G34" i="5" s="1"/>
  <c r="F23" i="2" l="1"/>
  <c r="E23" i="2"/>
  <c r="G16" i="2"/>
  <c r="G17" i="2" s="1"/>
  <c r="G18" i="2" s="1"/>
  <c r="G19" i="2" s="1"/>
  <c r="G20" i="2" s="1"/>
  <c r="F21" i="1" l="1"/>
  <c r="G17" i="1"/>
  <c r="G18" i="1" s="1"/>
  <c r="G19" i="1" s="1"/>
</calcChain>
</file>

<file path=xl/sharedStrings.xml><?xml version="1.0" encoding="utf-8"?>
<sst xmlns="http://schemas.openxmlformats.org/spreadsheetml/2006/main" count="206" uniqueCount="109">
  <si>
    <t>CUENTA BANCARIA  NO.010-2521344</t>
  </si>
  <si>
    <t>RELACIÓN DE EGRESOS DEL MES-JULIO- 2025</t>
  </si>
  <si>
    <t>VALORES EN RD$</t>
  </si>
  <si>
    <t>FECHA</t>
  </si>
  <si>
    <t>DP/CK/ED/TTTRANF./CN</t>
  </si>
  <si>
    <t>BENEFICIARIO</t>
  </si>
  <si>
    <t>CONCEPTO</t>
  </si>
  <si>
    <t>DÉBITO</t>
  </si>
  <si>
    <t>CRÉDITO</t>
  </si>
  <si>
    <t>BALANCE</t>
  </si>
  <si>
    <t>BALANCE AL 30  DE JUNIO-2025</t>
  </si>
  <si>
    <t>E/D</t>
  </si>
  <si>
    <t>BANCO DE RESERVAS</t>
  </si>
  <si>
    <t>N-P AVISO DE DEBITO (OTRO MOTIVO)</t>
  </si>
  <si>
    <t>CARGO BALANCE PROMEDIO</t>
  </si>
  <si>
    <t>MANJO DE CUENTA</t>
  </si>
  <si>
    <t xml:space="preserve"> </t>
  </si>
  <si>
    <t>BALANCE AL 31 DE JULIO-2025</t>
  </si>
  <si>
    <t>.</t>
  </si>
  <si>
    <t>Licda Miledy de los Santos</t>
  </si>
  <si>
    <t>Licda, Austria Tavera Castillo</t>
  </si>
  <si>
    <t>Licda, Sandra Ramirez  Cubilete</t>
  </si>
  <si>
    <t>Contadora</t>
  </si>
  <si>
    <t>Encda Departamento de Contabilidad</t>
  </si>
  <si>
    <t>Directora Administrativa y financiera</t>
  </si>
  <si>
    <t xml:space="preserve">                                                   </t>
  </si>
  <si>
    <t>CUENTA BANCARIA  NO.9607310962</t>
  </si>
  <si>
    <t>RELACIÓN DE EGRESOS DEL MES JULIO 2025</t>
  </si>
  <si>
    <t>BALANCE AL 30 DE  JUNIO- 2025</t>
  </si>
  <si>
    <t>DEPOSITO</t>
  </si>
  <si>
    <t>TRANSFERENCIA</t>
  </si>
  <si>
    <t>DE LA TESORERIA</t>
  </si>
  <si>
    <t>CHEQUE-78</t>
  </si>
  <si>
    <t>NULO</t>
  </si>
  <si>
    <t>CHEQUE-79</t>
  </si>
  <si>
    <t>YULIVIER  LA HOZ  JIMENEZ</t>
  </si>
  <si>
    <t>REPOSICION FONDO DE CAJA CHICA DE LA DIRECCION ADMINISTRATIVA  FINANCIERA DEL RECIBO NO. 575 AL 595.</t>
  </si>
  <si>
    <t>COBRO 0.15%DGII</t>
  </si>
  <si>
    <t>MANEJO DE CUENTA</t>
  </si>
  <si>
    <t>Licda. Miledy de los Santos</t>
  </si>
  <si>
    <t>Licda. Austria Taveras Castillo</t>
  </si>
  <si>
    <t>Licda Sandra Ramirez Cubilete</t>
  </si>
  <si>
    <t>Encda.Departamento de Contabilidad</t>
  </si>
  <si>
    <t>Directora Administrativa</t>
  </si>
  <si>
    <t>BALANCE AL 31 DE  JULIO  2025</t>
  </si>
  <si>
    <t>CUENTA BANCARIA  NO.010-252133-6</t>
  </si>
  <si>
    <t>RELACIÓN DE INGRESOS DEL MES-JULIO- 2025</t>
  </si>
  <si>
    <t>BALANCE AL 30  JUNIO-2025</t>
  </si>
  <si>
    <t>DP7871</t>
  </si>
  <si>
    <t>NOEL ELOY VENTURA PAULINO</t>
  </si>
  <si>
    <t xml:space="preserve">SALDO ARRENDAMIENTO DE LA SALA LA DRAMATICA PARA REALIZAR TRES (3) FUNCIONES DE LA OBRA DE TEATRO LA FUNCION NO ESTA CANCELADA, LOS DIAS 4,5,6,DE JULIO-2025 </t>
  </si>
  <si>
    <t>LIB-1688-1</t>
  </si>
  <si>
    <t xml:space="preserve">DIRECCION GENERAL DE BELLAS ARTES
</t>
  </si>
  <si>
    <t>LIB-1694-1</t>
  </si>
  <si>
    <t>RECIBO-7872</t>
  </si>
  <si>
    <t>1106 -PROYECT (SRA.MIRIAM MASSIEL CASTILLO)</t>
  </si>
  <si>
    <t>PAGO POR ARRENDAMIENTO DE LA GALERIA NACIONAL PARA EL EVENTO "LANZAMIENTO DE LA MARIA PERSONAL DEL DISEÑADOR DE INTERIORES FELIPE ANDRED"EL DIA 16 DE SEPTIEMBRE 2025.</t>
  </si>
  <si>
    <t>RECIBO-7873</t>
  </si>
  <si>
    <t>ACADEMIA DE BELLET ANNA PAVLOVA SRL</t>
  </si>
  <si>
    <t>RECIBO-7874</t>
  </si>
  <si>
    <t>ALBERTO RODREIGUEZ PORTALATIN</t>
  </si>
  <si>
    <t>ARRENDAMIENTO CAFETERIA LA  DELICIAS UBICADA EN EL  EDIFICIO DE LAS ESCUELAS AV. CESAR NICOLAS PENSON CORRESPONDIENTE AL MES DE MAYO-2025</t>
  </si>
  <si>
    <t>RECIBO-7875</t>
  </si>
  <si>
    <t>OTRO TEATRO SRL</t>
  </si>
  <si>
    <t>ARRENDAMIENTO DE LA SALA LA DRAMATICA PARA REALIZAR (3) FUNCIONES DE LA OBRA DE TEATRO TALLEREANDO 2025 LOS DIAS 11,12 Y 13 JULIO 2025</t>
  </si>
  <si>
    <t>RECIBO-7876</t>
  </si>
  <si>
    <t>JOSE ROBERTO DIAZ GARCIA</t>
  </si>
  <si>
    <t>RECIBO-7877</t>
  </si>
  <si>
    <t>JESUS ALFONDO VASQUEZ MONTERO</t>
  </si>
  <si>
    <t>RECIBO-7878</t>
  </si>
  <si>
    <t>WORLD COMPLIANCE ASOCIATIN CAPITULO</t>
  </si>
  <si>
    <t>ARRENDAMIENTO DE LA SALA LA DRAMATICA PARA REALIZAR UNA (1) FUNCION DEL EVENTO ETHICS Y COMPLIANCE AWARDS BY WCA</t>
  </si>
  <si>
    <t>RECIBO-7879</t>
  </si>
  <si>
    <t>SANCHEZ DE ARRIBA &amp; ASOCIADOS SRL</t>
  </si>
  <si>
    <t xml:space="preserve">E/D TRANSFERENCIA
</t>
  </si>
  <si>
    <t>ARRENDAMIENTO DE PARQUEO DEL MINISTERIO DE EDUCACION MES MAYO-2025</t>
  </si>
  <si>
    <t>RECIBO-7880</t>
  </si>
  <si>
    <t>FUNDACION FILARMONICA ACORDE DE</t>
  </si>
  <si>
    <t>SALDO ARRENDAMIENTO DE LA SAL A MANUEL RUEDA PARA REALIZAR (1) FUNCION PARA EL EVENTO "AULA ABIERTA, EL DIA 15 DE MARZO-2025</t>
  </si>
  <si>
    <t>RECIBO-7881</t>
  </si>
  <si>
    <t>LUIS JOSE GERMAN GALLART</t>
  </si>
  <si>
    <t>RECIBO-7882</t>
  </si>
  <si>
    <t>L-1745-1</t>
  </si>
  <si>
    <t>L-1747-1</t>
  </si>
  <si>
    <t xml:space="preserve">DIRECCION GENERAL DE BELLAS ARTES
</t>
  </si>
  <si>
    <t>GASTOS DE TRANSPORTE POR USO DE MOTOR DE LOS MENSAJEROS EXTERNOS DE ESTA INSTITUCION CORRESPONDIENTE AL MES DE JULIO-2025</t>
  </si>
  <si>
    <t>L-1780-1</t>
  </si>
  <si>
    <t xml:space="preserve">OFICINA COORDINADORA PRESIDENCIAL
</t>
  </si>
  <si>
    <t>RECIBO-7883</t>
  </si>
  <si>
    <t>BOU GROUP SRL</t>
  </si>
  <si>
    <t xml:space="preserve">ARRENDAMIENTO DE LA SALA MAXIMO AVILES BLONDA PARA REALIZAR CUATRO (4)FUNCIONES DE LA OBRA DE TEATRO LA VERDAD LOS DIAS 8,9,15 Y 16 DE AGOSTO-2025
</t>
  </si>
  <si>
    <t>RECIBO-7884</t>
  </si>
  <si>
    <t>PAGO CONTRATO POR ARRENDAMIENTO DE UN ESPACIO DE 3.35 METRO  DE ANCHO UBICADA EN EL ALA SUR DEL LOBBY DE LA SALA MAXIMO AVILES BLONDA PARA INSTALACION DE (EL VESTIBULO BAR) JULIO</t>
  </si>
  <si>
    <t>TOTAL DE INGRESOS  AL 31 DE  JULIO-2025</t>
  </si>
  <si>
    <t>Licda. Sandra Y. Ramirez Cubilete</t>
  </si>
  <si>
    <t xml:space="preserve">Contadora                                                                                             </t>
  </si>
  <si>
    <t>Encargada Departameto Contabilidad</t>
  </si>
  <si>
    <t>Directora  Administrativa y Fianciera</t>
  </si>
  <si>
    <t>Austria Tavares  Castillo</t>
  </si>
  <si>
    <t>VIATICOS AL PERSONAL DE LA COMPAÑÍA DE TEATRO QUE VIAJARON AL CENTRO CULTURAL DE SANTIAGO, A PRESENTAR LA OBRA TEATRAL OMAR Y LOS DEMAS, LOS DIAS 27,28 Y 29 DE JUNIO 2025 (FECHA LIB 30-6-2025)</t>
  </si>
  <si>
    <t>VIATICOS AL PERSONAL DEL BALLET NACIONAL DOMINICANO QUE VIAJARON A LAS TERRENA,PROVINCIA SAMANA A PRESENTAR  LA  FUNCION DE NOCHE VERDE  ,DEL 5 AL 6 JULIO 2025.</t>
  </si>
  <si>
    <t xml:space="preserve">ARRENDAMIENTO DE LA SALA MAXIMO AVILES BLONDA  PARA REALIZAR (2  )     ESPECTACULO  DE DANZA LA DULCERA DE DULCERIA DE DON PIRULIN ,LOS DIAS 14 Y 15 DE MAYO 2025                                                   </t>
  </si>
  <si>
    <t>PAGO CONTRATO POR ARRENDAMIENTO DE UN ESPACIO DE 3.35 METRO  DE ANCHO, UBICADA EN EL  ALA SUR DEL LOBBY DE LA SALA MAXIMO AVILES BLONDA PARA INSTALACION DE (EL VESTIBULO BAR)</t>
  </si>
  <si>
    <t>SALDO DEUDA POR ARRENDAMIENTO DE LA SALA MAXIMO AVILES BLONDA ,PARA REALIZAR (3) FUNCIONES DEL EVENTO CRISIS DE MEDIA VIDA, LOS DIAS 26, Y 28 DE JUNIO 2025</t>
  </si>
  <si>
    <t>SALDO  ARRENDAMIENTO DE LA SALA MAXIMO AVILES BLONDA, PARA REALIZAR SEIS (6) FUNCIONES EN EL MES DE FEBRERO 2025 DE LA OBRA DE TEATRO "CADA OVEJA CON SU PAREJA"</t>
  </si>
  <si>
    <t xml:space="preserve">ARRENDAMIENTO CAFETERIA LA  DELICIAS UBICADA EN EL  EDIFICIO DE LAS ESCUELAS AV. CESAR NICOLAS PENSON CORRESPONDIENTE AL MES DE JUNIO` ,2025.                                                                                                                   </t>
  </si>
  <si>
    <t>PASAJE A LOS ESTUDIANTES DEL PROYECTO DE INCORPORACION VARONES DE LA ESCUELA NACIONAL DE DANZA MES DE JUNIO-2025</t>
  </si>
  <si>
    <t>PAGO INICIAL POR ARRENDAMIENTO DE LA SALA LA DRAMATICA PARA REALIZAR LA PRESENTACION DE (6) FUNCIONES DE LA OBRA DE TEATRO TENTACIONES , LOS DIAS 29,30.31 DE AGOSTO  Y 5,6  Y 7  DE SEPTIEMBRE 2025.</t>
  </si>
  <si>
    <t>GASTOS DE BOLETOS AEREOS PARA LOS INVITADOS INTERNACIONALES QUE PARTICIPARON EN EL CONCIERTO REQUIEM PARA CONMEMORAR EL ANIVERSARIO DE CORO NACIONAL DOMINICANO,  EN EL MES DE JUNIO-2025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</si>
</sst>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Calibri"/>
      <family val="2"/>
      <scheme val="minor"/>
    </font>
    <font>
      <b/>
      <sz val="10"/>
      <color theme="1"/>
      <name val="Calibri"/>
      <family val="2"/>
      <scheme val="minor"/>
    </font>
    <font>
      <b/>
      <sz val="11"/>
      <color theme="1"/>
      <name val="Arial"/>
      <family val="2"/>
    </font>
    <font>
      <sz val="8"/>
      <color theme="1"/>
      <name val="Arial"/>
      <family val="2"/>
    </font>
    <font>
      <sz val="10"/>
      <color indexed="8"/>
      <name val="Calibri"/>
      <family val="2"/>
      <scheme val="minor"/>
    </font>
    <font>
      <sz val="10"/>
      <color theme="1"/>
      <name val="Calibri"/>
      <family val="2"/>
      <scheme val="minor"/>
    </font>
    <font>
      <b/>
      <u val="double"/>
      <sz val="11"/>
      <color theme="1"/>
      <name val="Calibri"/>
      <family val="2"/>
      <scheme val="minor"/>
    </font>
    <font>
      <b/>
      <sz val="10"/>
      <color indexed="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s>
  <borders count="11">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71">
    <xf numFmtId="0" fontId="0" fillId="0" borderId="0" xfId="0"/>
    <xf numFmtId="0" fontId="3" fillId="0" borderId="0" xfId="0" applyFont="1" applyAlignment="1">
      <alignment horizontal="center" vertical="center"/>
    </xf>
    <xf numFmtId="0" fontId="3" fillId="0" borderId="0" xfId="0" applyFont="1" applyAlignment="1">
      <alignment horizontal="center" vertical="center" readingOrder="1"/>
    </xf>
    <xf numFmtId="0" fontId="4" fillId="0" borderId="0" xfId="0" applyFont="1" applyAlignment="1">
      <alignment horizontal="center" vertical="center"/>
    </xf>
    <xf numFmtId="0" fontId="5" fillId="2" borderId="2" xfId="0" applyFont="1" applyFill="1" applyBorder="1" applyAlignment="1">
      <alignment horizontal="center"/>
    </xf>
    <xf numFmtId="0" fontId="5" fillId="2" borderId="3" xfId="0" applyFont="1" applyFill="1" applyBorder="1" applyAlignment="1">
      <alignment horizontal="left" wrapText="1" readingOrder="1"/>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14" fontId="0" fillId="3" borderId="5" xfId="0" applyNumberFormat="1" applyFill="1" applyBorder="1"/>
    <xf numFmtId="0" fontId="6" fillId="3" borderId="5" xfId="0" applyFont="1" applyFill="1" applyBorder="1" applyAlignment="1">
      <alignment readingOrder="1"/>
    </xf>
    <xf numFmtId="0" fontId="7" fillId="3" borderId="6" xfId="0" applyFont="1" applyFill="1" applyBorder="1" applyAlignment="1">
      <alignment wrapText="1"/>
    </xf>
    <xf numFmtId="0" fontId="8" fillId="4" borderId="0" xfId="0" applyFont="1" applyFill="1" applyAlignment="1">
      <alignment horizontal="center"/>
    </xf>
    <xf numFmtId="43" fontId="3" fillId="0" borderId="5" xfId="1" applyFont="1" applyFill="1" applyBorder="1" applyAlignment="1"/>
    <xf numFmtId="43" fontId="1" fillId="0" borderId="5" xfId="1" applyFont="1" applyBorder="1"/>
    <xf numFmtId="4" fontId="2" fillId="0" borderId="5" xfId="0" applyNumberFormat="1" applyFont="1" applyBorder="1"/>
    <xf numFmtId="0" fontId="9" fillId="3" borderId="5" xfId="0" applyFont="1" applyFill="1" applyBorder="1" applyAlignment="1">
      <alignment horizontal="left"/>
    </xf>
    <xf numFmtId="0" fontId="9" fillId="3" borderId="0" xfId="0" applyFont="1" applyFill="1" applyAlignment="1">
      <alignment horizontal="left"/>
    </xf>
    <xf numFmtId="0" fontId="10" fillId="3" borderId="5" xfId="0" applyFont="1" applyFill="1" applyBorder="1" applyAlignment="1">
      <alignment vertical="center" wrapText="1"/>
    </xf>
    <xf numFmtId="0" fontId="11" fillId="3" borderId="6" xfId="0" applyFont="1" applyFill="1" applyBorder="1" applyAlignment="1">
      <alignment wrapText="1"/>
    </xf>
    <xf numFmtId="43" fontId="0" fillId="0" borderId="5" xfId="1" applyFont="1" applyBorder="1"/>
    <xf numFmtId="0" fontId="0" fillId="0" borderId="5" xfId="0" applyBorder="1"/>
    <xf numFmtId="0" fontId="0" fillId="0" borderId="7" xfId="0" applyBorder="1"/>
    <xf numFmtId="0" fontId="8" fillId="4" borderId="8" xfId="0" applyFont="1" applyFill="1" applyBorder="1" applyAlignment="1">
      <alignment horizontal="center"/>
    </xf>
    <xf numFmtId="43" fontId="2" fillId="0" borderId="7" xfId="0" applyNumberFormat="1" applyFont="1" applyBorder="1"/>
    <xf numFmtId="43" fontId="2" fillId="0" borderId="5" xfId="0" applyNumberFormat="1" applyFont="1" applyBorder="1"/>
    <xf numFmtId="4" fontId="12" fillId="0" borderId="5" xfId="0" applyNumberFormat="1" applyFont="1" applyBorder="1"/>
    <xf numFmtId="4" fontId="0" fillId="0" borderId="0" xfId="0" applyNumberFormat="1"/>
    <xf numFmtId="0" fontId="5" fillId="2" borderId="5" xfId="0" applyFont="1" applyFill="1" applyBorder="1" applyAlignment="1">
      <alignment horizontal="left" wrapText="1" readingOrder="1"/>
    </xf>
    <xf numFmtId="0" fontId="7" fillId="3" borderId="5" xfId="0" applyFont="1" applyFill="1" applyBorder="1" applyAlignment="1">
      <alignment wrapText="1"/>
    </xf>
    <xf numFmtId="0" fontId="13" fillId="3" borderId="5" xfId="0" applyFont="1" applyFill="1" applyBorder="1" applyAlignment="1">
      <alignment vertical="center" wrapText="1"/>
    </xf>
    <xf numFmtId="0" fontId="11" fillId="3" borderId="5" xfId="0" applyFont="1" applyFill="1" applyBorder="1" applyAlignment="1">
      <alignment wrapText="1"/>
    </xf>
    <xf numFmtId="0" fontId="0" fillId="0" borderId="5" xfId="0" applyBorder="1" applyAlignment="1">
      <alignment wrapText="1"/>
    </xf>
    <xf numFmtId="0" fontId="4" fillId="0" borderId="5" xfId="0" applyFont="1" applyBorder="1"/>
    <xf numFmtId="0" fontId="0" fillId="0" borderId="0" xfId="0" applyAlignment="1">
      <alignment horizontal="left" indent="1"/>
    </xf>
    <xf numFmtId="14" fontId="0" fillId="0" borderId="5" xfId="0" applyNumberFormat="1" applyBorder="1"/>
    <xf numFmtId="0" fontId="0" fillId="0" borderId="9" xfId="0" applyBorder="1" applyAlignment="1">
      <alignment wrapText="1"/>
    </xf>
    <xf numFmtId="0" fontId="0" fillId="0" borderId="5" xfId="0" applyBorder="1" applyAlignment="1">
      <alignment horizontal="left" wrapText="1"/>
    </xf>
    <xf numFmtId="0" fontId="8" fillId="4" borderId="5" xfId="0" applyFont="1" applyFill="1" applyBorder="1" applyAlignment="1">
      <alignment horizontal="left"/>
    </xf>
    <xf numFmtId="0" fontId="0" fillId="0" borderId="9" xfId="0" applyBorder="1" applyAlignment="1">
      <alignment horizontal="left" wrapText="1"/>
    </xf>
    <xf numFmtId="0" fontId="0" fillId="0" borderId="0" xfId="0" applyBorder="1"/>
    <xf numFmtId="0" fontId="0" fillId="0" borderId="0" xfId="0" applyBorder="1" applyAlignment="1">
      <alignment horizontal="left" wrapText="1"/>
    </xf>
    <xf numFmtId="0" fontId="4" fillId="0" borderId="0" xfId="0" applyFont="1" applyAlignment="1">
      <alignment horizontal="center" vertical="center"/>
    </xf>
    <xf numFmtId="0" fontId="0" fillId="0" borderId="0" xfId="0" applyAlignment="1">
      <alignment horizontal="right"/>
    </xf>
    <xf numFmtId="0" fontId="0" fillId="0" borderId="0" xfId="0" applyAlignment="1">
      <alignment vertical="center"/>
    </xf>
    <xf numFmtId="0" fontId="2" fillId="0" borderId="0" xfId="0" applyFont="1"/>
    <xf numFmtId="0" fontId="5" fillId="2" borderId="10" xfId="0" applyFont="1" applyFill="1" applyBorder="1" applyAlignment="1">
      <alignment horizontal="center"/>
    </xf>
    <xf numFmtId="0" fontId="2" fillId="0" borderId="5" xfId="0" applyFont="1" applyBorder="1"/>
    <xf numFmtId="43" fontId="0" fillId="0" borderId="5" xfId="0" applyNumberFormat="1" applyBorder="1"/>
    <xf numFmtId="43" fontId="2" fillId="0" borderId="5" xfId="1" applyFont="1" applyBorder="1"/>
    <xf numFmtId="0" fontId="2" fillId="0" borderId="1" xfId="0" applyFont="1" applyBorder="1"/>
    <xf numFmtId="0" fontId="2" fillId="0" borderId="1" xfId="0" applyFont="1" applyBorder="1" applyAlignment="1">
      <alignment horizontal="left"/>
    </xf>
    <xf numFmtId="0" fontId="0" fillId="0" borderId="5" xfId="0" applyBorder="1" applyAlignment="1">
      <alignment vertical="center"/>
    </xf>
    <xf numFmtId="0" fontId="2" fillId="0" borderId="5" xfId="0" applyFont="1" applyBorder="1" applyAlignment="1">
      <alignment vertical="center"/>
    </xf>
    <xf numFmtId="43" fontId="0" fillId="0" borderId="5" xfId="1" applyFont="1" applyBorder="1" applyAlignment="1">
      <alignment vertical="center"/>
    </xf>
    <xf numFmtId="14" fontId="0" fillId="0" borderId="5" xfId="0" applyNumberFormat="1" applyBorder="1" applyAlignment="1">
      <alignment vertical="center"/>
    </xf>
    <xf numFmtId="0" fontId="0" fillId="0" borderId="5" xfId="0" applyBorder="1" applyAlignment="1">
      <alignment vertical="center" wrapText="1"/>
    </xf>
    <xf numFmtId="0" fontId="3" fillId="0" borderId="0" xfId="0" applyFont="1" applyAlignment="1">
      <alignment horizontal="right" vertical="center" readingOrder="1"/>
    </xf>
    <xf numFmtId="0" fontId="0" fillId="0" borderId="5" xfId="0" applyBorder="1" applyAlignment="1">
      <alignment horizontal="right" vertical="center"/>
    </xf>
    <xf numFmtId="0" fontId="0" fillId="0" borderId="5" xfId="0" applyBorder="1" applyAlignment="1">
      <alignment horizontal="right" vertical="center" wrapText="1"/>
    </xf>
    <xf numFmtId="0" fontId="0" fillId="0" borderId="5" xfId="0" applyBorder="1" applyAlignment="1">
      <alignment horizontal="right"/>
    </xf>
    <xf numFmtId="0" fontId="2" fillId="0" borderId="1" xfId="0" applyFont="1" applyBorder="1" applyAlignment="1">
      <alignment horizontal="right"/>
    </xf>
    <xf numFmtId="0" fontId="2" fillId="0" borderId="0" xfId="0" applyFont="1" applyAlignment="1">
      <alignment horizontal="right"/>
    </xf>
    <xf numFmtId="0" fontId="5" fillId="2" borderId="3" xfId="0" applyFont="1" applyFill="1" applyBorder="1" applyAlignment="1">
      <alignment horizontal="center" wrapText="1" readingOrder="1"/>
    </xf>
    <xf numFmtId="0" fontId="0" fillId="0" borderId="5" xfId="0" applyFill="1" applyBorder="1" applyAlignment="1">
      <alignment vertical="center" wrapText="1"/>
    </xf>
    <xf numFmtId="14" fontId="0" fillId="3" borderId="5" xfId="0" applyNumberFormat="1" applyFill="1" applyBorder="1" applyAlignment="1">
      <alignment vertical="center"/>
    </xf>
    <xf numFmtId="0" fontId="6" fillId="3" borderId="5" xfId="0" applyFont="1" applyFill="1" applyBorder="1" applyAlignment="1">
      <alignment vertical="center" readingOrder="1"/>
    </xf>
    <xf numFmtId="0" fontId="11" fillId="3" borderId="5" xfId="0" applyFont="1" applyFill="1" applyBorder="1" applyAlignment="1">
      <alignment vertical="center" wrapText="1"/>
    </xf>
    <xf numFmtId="4" fontId="2" fillId="0" borderId="5" xfId="0" applyNumberFormat="1" applyFont="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792479</xdr:colOff>
      <xdr:row>0</xdr:row>
      <xdr:rowOff>45720</xdr:rowOff>
    </xdr:from>
    <xdr:to>
      <xdr:col>5</xdr:col>
      <xdr:colOff>601980</xdr:colOff>
      <xdr:row>10</xdr:row>
      <xdr:rowOff>152400</xdr:rowOff>
    </xdr:to>
    <xdr:pic>
      <xdr:nvPicPr>
        <xdr:cNvPr id="2" name="Imagen 1">
          <a:extLst>
            <a:ext uri="{FF2B5EF4-FFF2-40B4-BE49-F238E27FC236}">
              <a16:creationId xmlns:a16="http://schemas.microsoft.com/office/drawing/2014/main" id="{3C2BE83E-2A82-4BA9-90BC-EFF983A60AB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2468879" y="45720"/>
          <a:ext cx="4305301" cy="193548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944881</xdr:colOff>
      <xdr:row>0</xdr:row>
      <xdr:rowOff>0</xdr:rowOff>
    </xdr:from>
    <xdr:to>
      <xdr:col>5</xdr:col>
      <xdr:colOff>541021</xdr:colOff>
      <xdr:row>10</xdr:row>
      <xdr:rowOff>45720</xdr:rowOff>
    </xdr:to>
    <xdr:pic>
      <xdr:nvPicPr>
        <xdr:cNvPr id="2" name="Imagen 1">
          <a:extLst>
            <a:ext uri="{FF2B5EF4-FFF2-40B4-BE49-F238E27FC236}">
              <a16:creationId xmlns:a16="http://schemas.microsoft.com/office/drawing/2014/main" id="{39808095-0B57-4C19-AEEA-F5EEA2EBEB8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1737361" y="0"/>
          <a:ext cx="5875020" cy="187452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198120</xdr:colOff>
      <xdr:row>0</xdr:row>
      <xdr:rowOff>1</xdr:rowOff>
    </xdr:from>
    <xdr:to>
      <xdr:col>4</xdr:col>
      <xdr:colOff>746760</xdr:colOff>
      <xdr:row>8</xdr:row>
      <xdr:rowOff>91441</xdr:rowOff>
    </xdr:to>
    <xdr:pic>
      <xdr:nvPicPr>
        <xdr:cNvPr id="2" name="Imagen 1">
          <a:extLst>
            <a:ext uri="{FF2B5EF4-FFF2-40B4-BE49-F238E27FC236}">
              <a16:creationId xmlns:a16="http://schemas.microsoft.com/office/drawing/2014/main" id="{CC573BB4-B66F-4B31-AB5A-B95652D6A71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2065020" y="1"/>
          <a:ext cx="5059680" cy="15544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A50F-8120-43C1-9EAA-218D3F0B54EE}">
  <dimension ref="A1:I26"/>
  <sheetViews>
    <sheetView topLeftCell="A10" workbookViewId="0">
      <selection activeCell="C27" sqref="C27"/>
    </sheetView>
  </sheetViews>
  <sheetFormatPr baseColWidth="10" defaultRowHeight="15" x14ac:dyDescent="0.25"/>
  <cols>
    <col min="2" max="2" width="12.85546875" customWidth="1"/>
    <col min="3" max="3" width="19.28515625" customWidth="1"/>
    <col min="4" max="4" width="38.28515625" customWidth="1"/>
    <col min="5" max="5" width="7.85546875" bestFit="1" customWidth="1"/>
    <col min="6" max="6" width="15.140625" customWidth="1"/>
    <col min="7" max="7" width="15.85546875" customWidth="1"/>
  </cols>
  <sheetData>
    <row r="1" spans="1:7" x14ac:dyDescent="0.25">
      <c r="A1" s="1"/>
      <c r="B1" s="2"/>
      <c r="C1" s="1"/>
      <c r="D1" s="1"/>
      <c r="E1" s="1"/>
      <c r="F1" s="1"/>
      <c r="G1" s="1"/>
    </row>
    <row r="2" spans="1:7" x14ac:dyDescent="0.25">
      <c r="A2" s="1"/>
      <c r="B2" s="2"/>
      <c r="C2" s="1"/>
      <c r="D2" s="1"/>
      <c r="E2" s="1"/>
      <c r="F2" s="1"/>
      <c r="G2" s="1"/>
    </row>
    <row r="3" spans="1:7" x14ac:dyDescent="0.25">
      <c r="A3" s="1"/>
      <c r="B3" s="2"/>
      <c r="C3" s="1"/>
      <c r="D3" s="1"/>
      <c r="E3" s="1"/>
      <c r="F3" s="1"/>
      <c r="G3" s="1"/>
    </row>
    <row r="4" spans="1:7" x14ac:dyDescent="0.25">
      <c r="A4" s="1"/>
      <c r="B4" s="2"/>
      <c r="C4" s="1"/>
      <c r="D4" s="1"/>
      <c r="E4" s="1"/>
      <c r="F4" s="1"/>
      <c r="G4" s="1"/>
    </row>
    <row r="5" spans="1:7" x14ac:dyDescent="0.25">
      <c r="A5" s="1"/>
      <c r="B5" s="2"/>
      <c r="C5" s="1"/>
      <c r="D5" s="1"/>
      <c r="E5" s="1"/>
      <c r="F5" s="1"/>
      <c r="G5" s="1"/>
    </row>
    <row r="6" spans="1:7" x14ac:dyDescent="0.25">
      <c r="A6" s="1"/>
      <c r="B6" s="2"/>
      <c r="C6" s="69"/>
      <c r="D6" s="69"/>
      <c r="E6" s="69"/>
      <c r="F6" s="69"/>
      <c r="G6" s="69"/>
    </row>
    <row r="7" spans="1:7" x14ac:dyDescent="0.25">
      <c r="A7" s="1"/>
      <c r="B7" s="2"/>
      <c r="C7" s="3"/>
      <c r="D7" s="3"/>
      <c r="E7" s="3"/>
      <c r="F7" s="3"/>
      <c r="G7" s="3"/>
    </row>
    <row r="8" spans="1:7" x14ac:dyDescent="0.25">
      <c r="A8" s="1"/>
      <c r="B8" s="2"/>
      <c r="C8" s="3"/>
      <c r="D8" s="3"/>
      <c r="E8" s="3"/>
      <c r="F8" s="3"/>
      <c r="G8" s="3"/>
    </row>
    <row r="9" spans="1:7" x14ac:dyDescent="0.25">
      <c r="A9" s="1"/>
      <c r="B9" s="2"/>
      <c r="C9" s="3"/>
      <c r="D9" s="3"/>
      <c r="E9" s="3"/>
      <c r="F9" s="3"/>
      <c r="G9" s="3"/>
    </row>
    <row r="10" spans="1:7" x14ac:dyDescent="0.25">
      <c r="A10" s="1"/>
      <c r="B10" s="2"/>
      <c r="C10" s="3"/>
      <c r="D10" s="3"/>
      <c r="E10" s="3"/>
      <c r="F10" s="3"/>
      <c r="G10" s="3"/>
    </row>
    <row r="11" spans="1:7" x14ac:dyDescent="0.25">
      <c r="A11" s="1"/>
      <c r="B11" s="2"/>
      <c r="C11" s="3"/>
      <c r="D11" s="3"/>
      <c r="E11" s="3"/>
      <c r="F11" s="3"/>
      <c r="G11" s="3"/>
    </row>
    <row r="12" spans="1:7" ht="22.15" customHeight="1" x14ac:dyDescent="0.25">
      <c r="A12" s="69" t="s">
        <v>0</v>
      </c>
      <c r="B12" s="69"/>
      <c r="C12" s="69"/>
      <c r="D12" s="69"/>
      <c r="E12" s="69"/>
      <c r="F12" s="69"/>
      <c r="G12" s="69"/>
    </row>
    <row r="13" spans="1:7" x14ac:dyDescent="0.25">
      <c r="A13" s="69" t="s">
        <v>1</v>
      </c>
      <c r="B13" s="69"/>
      <c r="C13" s="69"/>
      <c r="D13" s="69"/>
      <c r="E13" s="69"/>
      <c r="F13" s="69"/>
      <c r="G13" s="69"/>
    </row>
    <row r="14" spans="1:7" ht="15.75" thickBot="1" x14ac:dyDescent="0.3">
      <c r="A14" s="70" t="s">
        <v>2</v>
      </c>
      <c r="B14" s="70"/>
      <c r="C14" s="70"/>
      <c r="D14" s="70"/>
      <c r="E14" s="70"/>
      <c r="F14" s="70"/>
      <c r="G14" s="69"/>
    </row>
    <row r="15" spans="1:7" ht="26.25" x14ac:dyDescent="0.25">
      <c r="A15" s="4" t="s">
        <v>3</v>
      </c>
      <c r="B15" s="5" t="s">
        <v>4</v>
      </c>
      <c r="C15" s="6" t="s">
        <v>5</v>
      </c>
      <c r="D15" s="6" t="s">
        <v>6</v>
      </c>
      <c r="E15" s="6" t="s">
        <v>7</v>
      </c>
      <c r="F15" s="7" t="s">
        <v>8</v>
      </c>
      <c r="G15" s="8" t="s">
        <v>9</v>
      </c>
    </row>
    <row r="16" spans="1:7" x14ac:dyDescent="0.25">
      <c r="A16" s="9"/>
      <c r="B16" s="10"/>
      <c r="C16" s="11"/>
      <c r="D16" s="12" t="s">
        <v>10</v>
      </c>
      <c r="E16" s="13"/>
      <c r="F16" s="14"/>
      <c r="G16" s="15">
        <v>9294</v>
      </c>
    </row>
    <row r="17" spans="1:9" x14ac:dyDescent="0.25">
      <c r="A17" s="9">
        <v>45848</v>
      </c>
      <c r="B17" s="10" t="s">
        <v>11</v>
      </c>
      <c r="C17" s="11" t="s">
        <v>12</v>
      </c>
      <c r="D17" s="16" t="s">
        <v>13</v>
      </c>
      <c r="E17" s="13"/>
      <c r="F17" s="14">
        <v>4270</v>
      </c>
      <c r="G17" s="15">
        <f>G16+E17-F17</f>
        <v>5024</v>
      </c>
    </row>
    <row r="18" spans="1:9" x14ac:dyDescent="0.25">
      <c r="A18" s="9">
        <v>45869</v>
      </c>
      <c r="B18" s="10" t="s">
        <v>11</v>
      </c>
      <c r="C18" s="11" t="s">
        <v>12</v>
      </c>
      <c r="D18" s="17" t="s">
        <v>14</v>
      </c>
      <c r="E18" s="13"/>
      <c r="F18" s="14">
        <v>150</v>
      </c>
      <c r="G18" s="15">
        <f t="shared" ref="G18:G19" si="0">G17+E18-F18</f>
        <v>4874</v>
      </c>
    </row>
    <row r="19" spans="1:9" x14ac:dyDescent="0.25">
      <c r="A19" s="9">
        <v>45869</v>
      </c>
      <c r="B19" s="10" t="s">
        <v>11</v>
      </c>
      <c r="C19" s="11" t="s">
        <v>12</v>
      </c>
      <c r="D19" s="18" t="s">
        <v>15</v>
      </c>
      <c r="E19" s="13"/>
      <c r="F19" s="14">
        <v>175</v>
      </c>
      <c r="G19" s="15">
        <f t="shared" si="0"/>
        <v>4699</v>
      </c>
    </row>
    <row r="20" spans="1:9" x14ac:dyDescent="0.25">
      <c r="A20" s="9"/>
      <c r="B20" s="10"/>
      <c r="C20" s="19"/>
      <c r="D20" s="18"/>
      <c r="E20" s="20"/>
      <c r="F20" s="20"/>
      <c r="G20" s="15"/>
      <c r="I20" t="s">
        <v>16</v>
      </c>
    </row>
    <row r="21" spans="1:9" ht="15.75" thickBot="1" x14ac:dyDescent="0.3">
      <c r="A21" s="21"/>
      <c r="B21" s="21"/>
      <c r="C21" s="22"/>
      <c r="D21" s="23" t="s">
        <v>17</v>
      </c>
      <c r="E21" s="24"/>
      <c r="F21" s="25">
        <f>SUM(F17:F20)</f>
        <v>4595</v>
      </c>
      <c r="G21" s="26">
        <v>4699</v>
      </c>
      <c r="I21" t="s">
        <v>18</v>
      </c>
    </row>
    <row r="22" spans="1:9" x14ac:dyDescent="0.25">
      <c r="G22" s="27"/>
    </row>
    <row r="23" spans="1:9" x14ac:dyDescent="0.25">
      <c r="G23" s="27"/>
    </row>
    <row r="25" spans="1:9" x14ac:dyDescent="0.25">
      <c r="A25" t="s">
        <v>19</v>
      </c>
      <c r="D25" t="s">
        <v>20</v>
      </c>
      <c r="F25" t="s">
        <v>21</v>
      </c>
    </row>
    <row r="26" spans="1:9" x14ac:dyDescent="0.25">
      <c r="A26" t="s">
        <v>22</v>
      </c>
      <c r="D26" t="s">
        <v>23</v>
      </c>
      <c r="F26" t="s">
        <v>24</v>
      </c>
    </row>
  </sheetData>
  <mergeCells count="4">
    <mergeCell ref="C6:G6"/>
    <mergeCell ref="A12:G12"/>
    <mergeCell ref="A13:G13"/>
    <mergeCell ref="A14:G14"/>
  </mergeCells>
  <pageMargins left="0.70866141732283472" right="0.70866141732283472" top="0.74803149606299213" bottom="0.74803149606299213" header="0.31496062992125984" footer="0.31496062992125984"/>
  <pageSetup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F19F0-69DA-49FC-A882-0D10F103C4B8}">
  <dimension ref="A1:I98"/>
  <sheetViews>
    <sheetView topLeftCell="A4" workbookViewId="0">
      <selection activeCell="C15" sqref="C15"/>
    </sheetView>
  </sheetViews>
  <sheetFormatPr baseColWidth="10" defaultRowHeight="15" x14ac:dyDescent="0.25"/>
  <cols>
    <col min="2" max="2" width="14.28515625" customWidth="1"/>
    <col min="3" max="3" width="22.7109375" customWidth="1"/>
    <col min="4" max="4" width="39.28515625" customWidth="1"/>
    <col min="5" max="6" width="15.140625" customWidth="1"/>
    <col min="7" max="7" width="14.28515625" customWidth="1"/>
  </cols>
  <sheetData>
    <row r="1" spans="1:7" x14ac:dyDescent="0.25">
      <c r="A1" s="1"/>
      <c r="B1" s="2"/>
      <c r="C1" s="1"/>
      <c r="D1" s="1"/>
      <c r="E1" s="1"/>
      <c r="F1" s="1"/>
      <c r="G1" s="1"/>
    </row>
    <row r="2" spans="1:7" x14ac:dyDescent="0.25">
      <c r="A2" s="1"/>
      <c r="B2" s="2"/>
      <c r="C2" s="1"/>
      <c r="D2" s="1"/>
      <c r="E2" s="1"/>
      <c r="F2" s="1"/>
      <c r="G2" s="1"/>
    </row>
    <row r="3" spans="1:7" x14ac:dyDescent="0.25">
      <c r="A3" s="1"/>
      <c r="B3" s="2"/>
      <c r="C3" s="1"/>
      <c r="D3" s="1"/>
      <c r="E3" s="1"/>
      <c r="F3" s="1"/>
      <c r="G3" s="1"/>
    </row>
    <row r="4" spans="1:7" x14ac:dyDescent="0.25">
      <c r="A4" s="1"/>
      <c r="B4" s="2" t="s">
        <v>25</v>
      </c>
      <c r="C4" s="1"/>
      <c r="D4" s="1"/>
      <c r="E4" s="1"/>
      <c r="F4" s="1"/>
      <c r="G4" s="1"/>
    </row>
    <row r="5" spans="1:7" x14ac:dyDescent="0.25">
      <c r="A5" s="1"/>
      <c r="B5" s="2"/>
      <c r="C5" s="1"/>
      <c r="D5" s="1"/>
      <c r="E5" s="1"/>
      <c r="F5" s="1"/>
      <c r="G5" s="1"/>
    </row>
    <row r="6" spans="1:7" x14ac:dyDescent="0.25">
      <c r="A6" s="1"/>
      <c r="B6" s="2"/>
      <c r="C6" s="69"/>
      <c r="D6" s="69"/>
      <c r="E6" s="69"/>
      <c r="F6" s="69"/>
      <c r="G6" s="69"/>
    </row>
    <row r="7" spans="1:7" x14ac:dyDescent="0.25">
      <c r="A7" s="1"/>
      <c r="B7" s="2"/>
      <c r="C7" s="3"/>
      <c r="D7" s="3"/>
      <c r="E7" s="3"/>
      <c r="F7" s="3"/>
      <c r="G7" s="3"/>
    </row>
    <row r="8" spans="1:7" x14ac:dyDescent="0.25">
      <c r="A8" s="1"/>
      <c r="B8" s="2"/>
      <c r="C8" s="3"/>
      <c r="D8" s="3"/>
      <c r="E8" s="3"/>
      <c r="F8" s="3"/>
      <c r="G8" s="3"/>
    </row>
    <row r="9" spans="1:7" x14ac:dyDescent="0.25">
      <c r="A9" s="1"/>
      <c r="B9" s="2"/>
      <c r="C9" s="3"/>
      <c r="D9" s="3"/>
      <c r="E9" s="3"/>
      <c r="F9" s="3"/>
      <c r="G9" s="3"/>
    </row>
    <row r="10" spans="1:7" x14ac:dyDescent="0.25">
      <c r="A10" s="1"/>
      <c r="B10" s="2"/>
      <c r="C10" s="3"/>
      <c r="D10" s="3"/>
      <c r="E10" s="3"/>
      <c r="F10" s="3"/>
      <c r="G10" s="3"/>
    </row>
    <row r="11" spans="1:7" x14ac:dyDescent="0.25">
      <c r="A11" s="69" t="s">
        <v>26</v>
      </c>
      <c r="B11" s="69"/>
      <c r="C11" s="69"/>
      <c r="D11" s="69"/>
      <c r="E11" s="69"/>
      <c r="F11" s="69"/>
      <c r="G11" s="69"/>
    </row>
    <row r="12" spans="1:7" x14ac:dyDescent="0.25">
      <c r="A12" s="69" t="s">
        <v>27</v>
      </c>
      <c r="B12" s="69"/>
      <c r="C12" s="69"/>
      <c r="D12" s="69"/>
      <c r="E12" s="69"/>
      <c r="F12" s="69"/>
      <c r="G12" s="69"/>
    </row>
    <row r="13" spans="1:7" x14ac:dyDescent="0.25">
      <c r="A13" s="69" t="s">
        <v>2</v>
      </c>
      <c r="B13" s="69"/>
      <c r="C13" s="69"/>
      <c r="D13" s="69"/>
      <c r="E13" s="69"/>
      <c r="F13" s="69"/>
      <c r="G13" s="69"/>
    </row>
    <row r="14" spans="1:7" ht="26.25" x14ac:dyDescent="0.25">
      <c r="A14" s="8" t="s">
        <v>3</v>
      </c>
      <c r="B14" s="28" t="s">
        <v>4</v>
      </c>
      <c r="C14" s="8" t="s">
        <v>5</v>
      </c>
      <c r="D14" s="8" t="s">
        <v>6</v>
      </c>
      <c r="E14" s="8" t="s">
        <v>7</v>
      </c>
      <c r="F14" s="8" t="s">
        <v>8</v>
      </c>
      <c r="G14" s="8" t="s">
        <v>9</v>
      </c>
    </row>
    <row r="15" spans="1:7" x14ac:dyDescent="0.25">
      <c r="A15" s="9"/>
      <c r="B15" s="10"/>
      <c r="C15" s="29"/>
      <c r="D15" s="30" t="s">
        <v>28</v>
      </c>
      <c r="E15" s="13"/>
      <c r="F15" s="14"/>
      <c r="G15" s="15">
        <v>131.80000000000001</v>
      </c>
    </row>
    <row r="16" spans="1:7" x14ac:dyDescent="0.25">
      <c r="A16" s="9">
        <v>45861</v>
      </c>
      <c r="B16" s="10" t="s">
        <v>29</v>
      </c>
      <c r="C16" s="29" t="s">
        <v>30</v>
      </c>
      <c r="D16" s="30" t="s">
        <v>31</v>
      </c>
      <c r="E16" s="13">
        <v>53395.74</v>
      </c>
      <c r="F16" s="14"/>
      <c r="G16" s="15">
        <f>G15+E16-F16</f>
        <v>53527.54</v>
      </c>
    </row>
    <row r="17" spans="1:9" x14ac:dyDescent="0.25">
      <c r="A17" s="9">
        <v>45867</v>
      </c>
      <c r="B17" s="10" t="s">
        <v>32</v>
      </c>
      <c r="C17" s="31" t="s">
        <v>33</v>
      </c>
      <c r="D17" s="18"/>
      <c r="E17" s="20"/>
      <c r="F17" s="20"/>
      <c r="G17" s="15">
        <f t="shared" ref="G17:G20" si="0">G16+E17-F17</f>
        <v>53527.54</v>
      </c>
    </row>
    <row r="18" spans="1:9" ht="38.25" x14ac:dyDescent="0.25">
      <c r="A18" s="65">
        <v>45867</v>
      </c>
      <c r="B18" s="66" t="s">
        <v>34</v>
      </c>
      <c r="C18" s="67" t="s">
        <v>35</v>
      </c>
      <c r="D18" s="18" t="s">
        <v>36</v>
      </c>
      <c r="E18" s="52"/>
      <c r="F18" s="54">
        <v>30514.27</v>
      </c>
      <c r="G18" s="68">
        <f t="shared" si="0"/>
        <v>23013.27</v>
      </c>
      <c r="H18" s="44"/>
    </row>
    <row r="19" spans="1:9" ht="22.5" customHeight="1" x14ac:dyDescent="0.25">
      <c r="A19" s="9">
        <v>45849</v>
      </c>
      <c r="B19" s="10" t="s">
        <v>11</v>
      </c>
      <c r="C19" s="31" t="s">
        <v>12</v>
      </c>
      <c r="D19" s="32" t="s">
        <v>37</v>
      </c>
      <c r="E19" s="33"/>
      <c r="F19" s="20">
        <v>34.08</v>
      </c>
      <c r="G19" s="15">
        <f t="shared" si="0"/>
        <v>22979.19</v>
      </c>
      <c r="I19" s="34"/>
    </row>
    <row r="20" spans="1:9" ht="28.5" customHeight="1" x14ac:dyDescent="0.25">
      <c r="A20" s="9">
        <v>45869</v>
      </c>
      <c r="B20" s="10" t="s">
        <v>11</v>
      </c>
      <c r="C20" s="31" t="s">
        <v>12</v>
      </c>
      <c r="D20" s="32" t="s">
        <v>38</v>
      </c>
      <c r="E20" s="33"/>
      <c r="F20" s="20">
        <v>175</v>
      </c>
      <c r="G20" s="15">
        <f t="shared" si="0"/>
        <v>22804.19</v>
      </c>
      <c r="I20" s="34"/>
    </row>
    <row r="21" spans="1:9" x14ac:dyDescent="0.25">
      <c r="A21" s="9"/>
      <c r="B21" s="10"/>
      <c r="C21" s="31"/>
      <c r="D21" s="32"/>
      <c r="E21" s="33"/>
      <c r="F21" s="20"/>
      <c r="G21" s="15"/>
      <c r="I21" s="34"/>
    </row>
    <row r="22" spans="1:9" x14ac:dyDescent="0.25">
      <c r="A22" s="35"/>
      <c r="B22" s="10"/>
      <c r="C22" s="21"/>
      <c r="D22" s="37" t="s">
        <v>18</v>
      </c>
      <c r="E22" s="21"/>
      <c r="F22" s="20"/>
      <c r="G22" s="15"/>
    </row>
    <row r="23" spans="1:9" x14ac:dyDescent="0.25">
      <c r="A23" s="21"/>
      <c r="B23" s="21"/>
      <c r="C23" s="21"/>
      <c r="D23" s="38" t="s">
        <v>44</v>
      </c>
      <c r="E23" s="25">
        <f>SUM(E16:E22)</f>
        <v>53395.74</v>
      </c>
      <c r="F23" s="25">
        <f>SUM(F18:F22)</f>
        <v>30723.350000000002</v>
      </c>
      <c r="G23" s="15">
        <v>22804.19</v>
      </c>
    </row>
    <row r="24" spans="1:9" x14ac:dyDescent="0.25">
      <c r="C24" s="40"/>
      <c r="D24" s="41"/>
    </row>
    <row r="25" spans="1:9" x14ac:dyDescent="0.25">
      <c r="C25" s="40"/>
      <c r="D25" s="41"/>
    </row>
    <row r="26" spans="1:9" x14ac:dyDescent="0.25">
      <c r="C26" s="40"/>
      <c r="D26" s="41"/>
    </row>
    <row r="27" spans="1:9" x14ac:dyDescent="0.25">
      <c r="C27" s="40"/>
      <c r="D27" s="41"/>
    </row>
    <row r="28" spans="1:9" x14ac:dyDescent="0.25">
      <c r="A28" t="s">
        <v>39</v>
      </c>
      <c r="C28" s="40"/>
      <c r="D28" s="41" t="s">
        <v>40</v>
      </c>
      <c r="F28" t="s">
        <v>41</v>
      </c>
    </row>
    <row r="29" spans="1:9" x14ac:dyDescent="0.25">
      <c r="A29" t="s">
        <v>22</v>
      </c>
      <c r="C29" s="40"/>
      <c r="D29" s="41" t="s">
        <v>42</v>
      </c>
      <c r="F29" t="s">
        <v>43</v>
      </c>
    </row>
    <row r="30" spans="1:9" x14ac:dyDescent="0.25">
      <c r="C30" s="40"/>
      <c r="D30" s="41"/>
    </row>
    <row r="31" spans="1:9" x14ac:dyDescent="0.25">
      <c r="C31" s="40"/>
      <c r="D31" s="41"/>
    </row>
    <row r="32" spans="1:9" x14ac:dyDescent="0.25">
      <c r="C32" s="40"/>
      <c r="D32" s="41"/>
    </row>
    <row r="33" spans="3:4" x14ac:dyDescent="0.25">
      <c r="C33" s="40"/>
      <c r="D33" s="41"/>
    </row>
    <row r="34" spans="3:4" x14ac:dyDescent="0.25">
      <c r="C34" s="40"/>
      <c r="D34" s="41"/>
    </row>
    <row r="35" spans="3:4" x14ac:dyDescent="0.25">
      <c r="C35" s="40"/>
      <c r="D35" s="41" t="s">
        <v>18</v>
      </c>
    </row>
    <row r="36" spans="3:4" x14ac:dyDescent="0.25">
      <c r="C36" s="40"/>
      <c r="D36" s="41" t="s">
        <v>18</v>
      </c>
    </row>
    <row r="37" spans="3:4" x14ac:dyDescent="0.25">
      <c r="C37" s="40"/>
      <c r="D37" s="41" t="s">
        <v>18</v>
      </c>
    </row>
    <row r="38" spans="3:4" x14ac:dyDescent="0.25">
      <c r="C38" s="40"/>
      <c r="D38" s="41" t="s">
        <v>18</v>
      </c>
    </row>
    <row r="39" spans="3:4" x14ac:dyDescent="0.25">
      <c r="C39" s="40"/>
      <c r="D39" s="41" t="s">
        <v>18</v>
      </c>
    </row>
    <row r="40" spans="3:4" x14ac:dyDescent="0.25">
      <c r="C40" s="40"/>
      <c r="D40" s="41" t="s">
        <v>18</v>
      </c>
    </row>
    <row r="41" spans="3:4" x14ac:dyDescent="0.25">
      <c r="C41" s="40"/>
      <c r="D41" s="41" t="s">
        <v>18</v>
      </c>
    </row>
    <row r="42" spans="3:4" x14ac:dyDescent="0.25">
      <c r="C42" s="40"/>
      <c r="D42" s="41" t="s">
        <v>18</v>
      </c>
    </row>
    <row r="43" spans="3:4" x14ac:dyDescent="0.25">
      <c r="C43" s="40"/>
      <c r="D43" s="41" t="s">
        <v>18</v>
      </c>
    </row>
    <row r="44" spans="3:4" x14ac:dyDescent="0.25">
      <c r="C44" s="40"/>
      <c r="D44" s="41" t="s">
        <v>18</v>
      </c>
    </row>
    <row r="45" spans="3:4" x14ac:dyDescent="0.25">
      <c r="D45" s="39" t="s">
        <v>18</v>
      </c>
    </row>
    <row r="46" spans="3:4" x14ac:dyDescent="0.25">
      <c r="D46" s="39" t="s">
        <v>18</v>
      </c>
    </row>
    <row r="47" spans="3:4" x14ac:dyDescent="0.25">
      <c r="D47" s="39" t="s">
        <v>18</v>
      </c>
    </row>
    <row r="48" spans="3:4" x14ac:dyDescent="0.25">
      <c r="D48" s="39" t="s">
        <v>18</v>
      </c>
    </row>
    <row r="49" spans="4:4" x14ac:dyDescent="0.25">
      <c r="D49" s="36" t="s">
        <v>18</v>
      </c>
    </row>
    <row r="50" spans="4:4" x14ac:dyDescent="0.25">
      <c r="D50" s="36" t="s">
        <v>18</v>
      </c>
    </row>
    <row r="51" spans="4:4" x14ac:dyDescent="0.25">
      <c r="D51" s="36" t="s">
        <v>18</v>
      </c>
    </row>
    <row r="52" spans="4:4" x14ac:dyDescent="0.25">
      <c r="D52" s="36" t="s">
        <v>18</v>
      </c>
    </row>
    <row r="53" spans="4:4" x14ac:dyDescent="0.25">
      <c r="D53" s="36" t="s">
        <v>18</v>
      </c>
    </row>
    <row r="54" spans="4:4" x14ac:dyDescent="0.25">
      <c r="D54" s="36" t="s">
        <v>18</v>
      </c>
    </row>
    <row r="55" spans="4:4" x14ac:dyDescent="0.25">
      <c r="D55" s="36" t="s">
        <v>18</v>
      </c>
    </row>
    <row r="56" spans="4:4" x14ac:dyDescent="0.25">
      <c r="D56" s="36" t="s">
        <v>18</v>
      </c>
    </row>
    <row r="57" spans="4:4" x14ac:dyDescent="0.25">
      <c r="D57" s="36" t="s">
        <v>18</v>
      </c>
    </row>
    <row r="58" spans="4:4" x14ac:dyDescent="0.25">
      <c r="D58" s="36" t="s">
        <v>18</v>
      </c>
    </row>
    <row r="59" spans="4:4" x14ac:dyDescent="0.25">
      <c r="D59" s="36" t="s">
        <v>18</v>
      </c>
    </row>
    <row r="60" spans="4:4" x14ac:dyDescent="0.25">
      <c r="D60" s="36" t="s">
        <v>18</v>
      </c>
    </row>
    <row r="61" spans="4:4" x14ac:dyDescent="0.25">
      <c r="D61" s="36" t="s">
        <v>18</v>
      </c>
    </row>
    <row r="62" spans="4:4" x14ac:dyDescent="0.25">
      <c r="D62" s="36" t="s">
        <v>18</v>
      </c>
    </row>
    <row r="63" spans="4:4" x14ac:dyDescent="0.25">
      <c r="D63" s="36" t="s">
        <v>18</v>
      </c>
    </row>
    <row r="64" spans="4:4" x14ac:dyDescent="0.25">
      <c r="D64" s="36" t="s">
        <v>18</v>
      </c>
    </row>
    <row r="65" spans="4:4" x14ac:dyDescent="0.25">
      <c r="D65" s="36" t="s">
        <v>18</v>
      </c>
    </row>
    <row r="66" spans="4:4" x14ac:dyDescent="0.25">
      <c r="D66" s="36" t="s">
        <v>18</v>
      </c>
    </row>
    <row r="67" spans="4:4" x14ac:dyDescent="0.25">
      <c r="D67" s="36" t="s">
        <v>18</v>
      </c>
    </row>
    <row r="68" spans="4:4" x14ac:dyDescent="0.25">
      <c r="D68" s="36" t="s">
        <v>18</v>
      </c>
    </row>
    <row r="69" spans="4:4" x14ac:dyDescent="0.25">
      <c r="D69" s="36" t="s">
        <v>18</v>
      </c>
    </row>
    <row r="70" spans="4:4" x14ac:dyDescent="0.25">
      <c r="D70" s="36" t="s">
        <v>18</v>
      </c>
    </row>
    <row r="71" spans="4:4" x14ac:dyDescent="0.25">
      <c r="D71" s="36" t="s">
        <v>18</v>
      </c>
    </row>
    <row r="72" spans="4:4" x14ac:dyDescent="0.25">
      <c r="D72" s="36" t="s">
        <v>18</v>
      </c>
    </row>
    <row r="73" spans="4:4" x14ac:dyDescent="0.25">
      <c r="D73" s="36" t="s">
        <v>18</v>
      </c>
    </row>
    <row r="74" spans="4:4" x14ac:dyDescent="0.25">
      <c r="D74" s="36" t="s">
        <v>18</v>
      </c>
    </row>
    <row r="75" spans="4:4" x14ac:dyDescent="0.25">
      <c r="D75" s="36" t="s">
        <v>18</v>
      </c>
    </row>
    <row r="76" spans="4:4" x14ac:dyDescent="0.25">
      <c r="D76" s="36" t="s">
        <v>18</v>
      </c>
    </row>
    <row r="77" spans="4:4" x14ac:dyDescent="0.25">
      <c r="D77" s="36" t="s">
        <v>18</v>
      </c>
    </row>
    <row r="78" spans="4:4" x14ac:dyDescent="0.25">
      <c r="D78" s="36" t="s">
        <v>18</v>
      </c>
    </row>
    <row r="79" spans="4:4" x14ac:dyDescent="0.25">
      <c r="D79" s="36" t="s">
        <v>18</v>
      </c>
    </row>
    <row r="80" spans="4:4" x14ac:dyDescent="0.25">
      <c r="D80" s="36" t="s">
        <v>18</v>
      </c>
    </row>
    <row r="81" spans="4:4" x14ac:dyDescent="0.25">
      <c r="D81" s="36" t="s">
        <v>18</v>
      </c>
    </row>
    <row r="82" spans="4:4" x14ac:dyDescent="0.25">
      <c r="D82" s="36" t="s">
        <v>18</v>
      </c>
    </row>
    <row r="83" spans="4:4" x14ac:dyDescent="0.25">
      <c r="D83" s="36" t="s">
        <v>18</v>
      </c>
    </row>
    <row r="84" spans="4:4" x14ac:dyDescent="0.25">
      <c r="D84" s="36" t="s">
        <v>18</v>
      </c>
    </row>
    <row r="85" spans="4:4" x14ac:dyDescent="0.25">
      <c r="D85" s="36" t="s">
        <v>18</v>
      </c>
    </row>
    <row r="86" spans="4:4" x14ac:dyDescent="0.25">
      <c r="D86" s="36" t="s">
        <v>18</v>
      </c>
    </row>
    <row r="87" spans="4:4" x14ac:dyDescent="0.25">
      <c r="D87" s="36" t="s">
        <v>18</v>
      </c>
    </row>
    <row r="88" spans="4:4" x14ac:dyDescent="0.25">
      <c r="D88" s="36" t="s">
        <v>18</v>
      </c>
    </row>
    <row r="89" spans="4:4" x14ac:dyDescent="0.25">
      <c r="D89" s="36" t="s">
        <v>18</v>
      </c>
    </row>
    <row r="90" spans="4:4" x14ac:dyDescent="0.25">
      <c r="D90" s="36" t="s">
        <v>18</v>
      </c>
    </row>
    <row r="91" spans="4:4" x14ac:dyDescent="0.25">
      <c r="D91" s="36" t="s">
        <v>18</v>
      </c>
    </row>
    <row r="92" spans="4:4" x14ac:dyDescent="0.25">
      <c r="D92" s="36" t="s">
        <v>18</v>
      </c>
    </row>
    <row r="93" spans="4:4" x14ac:dyDescent="0.25">
      <c r="D93" s="36" t="s">
        <v>18</v>
      </c>
    </row>
    <row r="94" spans="4:4" x14ac:dyDescent="0.25">
      <c r="D94" s="36" t="s">
        <v>18</v>
      </c>
    </row>
    <row r="95" spans="4:4" x14ac:dyDescent="0.25">
      <c r="D95" s="36" t="s">
        <v>18</v>
      </c>
    </row>
    <row r="96" spans="4:4" x14ac:dyDescent="0.25">
      <c r="D96" s="36" t="s">
        <v>18</v>
      </c>
    </row>
    <row r="97" spans="4:4" x14ac:dyDescent="0.25">
      <c r="D97" s="36" t="s">
        <v>18</v>
      </c>
    </row>
    <row r="98" spans="4:4" x14ac:dyDescent="0.25">
      <c r="D98" s="36" t="s">
        <v>18</v>
      </c>
    </row>
  </sheetData>
  <mergeCells count="4">
    <mergeCell ref="C6:G6"/>
    <mergeCell ref="A11:G11"/>
    <mergeCell ref="A12:G12"/>
    <mergeCell ref="A13:G13"/>
  </mergeCells>
  <pageMargins left="0.11811023622047245" right="0" top="0.74803149606299213" bottom="0.74803149606299213" header="0.31496062992125984" footer="0.31496062992125984"/>
  <pageSetup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9E13-0CC3-4CCF-8E08-B2293777911D}">
  <dimension ref="A1:G62"/>
  <sheetViews>
    <sheetView tabSelected="1" workbookViewId="0">
      <selection activeCell="D30" sqref="D30"/>
    </sheetView>
  </sheetViews>
  <sheetFormatPr baseColWidth="10" defaultRowHeight="15" x14ac:dyDescent="0.25"/>
  <cols>
    <col min="2" max="2" width="15.7109375" style="43" customWidth="1"/>
    <col min="3" max="3" width="28.85546875" customWidth="1"/>
    <col min="4" max="4" width="36.85546875" customWidth="1"/>
    <col min="5" max="5" width="18.85546875" customWidth="1"/>
    <col min="6" max="6" width="13.42578125" customWidth="1"/>
    <col min="7" max="7" width="19.140625" customWidth="1"/>
  </cols>
  <sheetData>
    <row r="1" spans="1:7" x14ac:dyDescent="0.25">
      <c r="A1" s="1"/>
      <c r="B1" s="57"/>
      <c r="C1" s="1"/>
      <c r="D1" s="1"/>
      <c r="E1" s="1"/>
      <c r="F1" s="1"/>
      <c r="G1" s="1"/>
    </row>
    <row r="2" spans="1:7" x14ac:dyDescent="0.25">
      <c r="A2" s="1"/>
      <c r="B2" s="57"/>
      <c r="C2" s="1"/>
      <c r="D2" s="1"/>
      <c r="E2" s="1"/>
      <c r="F2" s="1"/>
      <c r="G2" s="1"/>
    </row>
    <row r="3" spans="1:7" x14ac:dyDescent="0.25">
      <c r="A3" s="1"/>
      <c r="B3" s="57"/>
      <c r="C3" s="1"/>
      <c r="D3" s="1"/>
      <c r="E3" s="1"/>
      <c r="F3" s="1"/>
      <c r="G3" s="1"/>
    </row>
    <row r="4" spans="1:7" x14ac:dyDescent="0.25">
      <c r="A4" s="1"/>
      <c r="B4" s="57"/>
      <c r="C4" s="1"/>
      <c r="D4" s="1"/>
      <c r="E4" s="1"/>
      <c r="F4" s="1"/>
      <c r="G4" s="1"/>
    </row>
    <row r="5" spans="1:7" x14ac:dyDescent="0.25">
      <c r="A5" s="1"/>
      <c r="B5" s="57"/>
      <c r="C5" s="1"/>
      <c r="D5" s="1"/>
      <c r="E5" s="1"/>
      <c r="F5" s="1"/>
      <c r="G5" s="1"/>
    </row>
    <row r="6" spans="1:7" x14ac:dyDescent="0.25">
      <c r="A6" s="1"/>
      <c r="B6" s="57"/>
      <c r="C6" s="69"/>
      <c r="D6" s="69"/>
      <c r="E6" s="69"/>
      <c r="F6" s="69"/>
      <c r="G6" s="69"/>
    </row>
    <row r="7" spans="1:7" x14ac:dyDescent="0.25">
      <c r="A7" s="1"/>
      <c r="B7" s="57"/>
      <c r="C7" s="42"/>
      <c r="D7" s="42"/>
      <c r="E7" s="42"/>
      <c r="F7" s="42"/>
      <c r="G7" s="42"/>
    </row>
    <row r="8" spans="1:7" x14ac:dyDescent="0.25">
      <c r="A8" s="1"/>
      <c r="B8" s="57"/>
      <c r="C8" s="42"/>
      <c r="D8" s="42"/>
      <c r="E8" s="42"/>
      <c r="F8" s="42"/>
      <c r="G8" s="42"/>
    </row>
    <row r="9" spans="1:7" x14ac:dyDescent="0.25">
      <c r="A9" s="1"/>
      <c r="B9" s="57"/>
      <c r="C9" s="42"/>
      <c r="D9" s="42"/>
      <c r="E9" s="42"/>
      <c r="F9" s="42"/>
      <c r="G9" s="42"/>
    </row>
    <row r="10" spans="1:7" x14ac:dyDescent="0.25">
      <c r="A10" s="69" t="s">
        <v>45</v>
      </c>
      <c r="B10" s="69"/>
      <c r="C10" s="69"/>
      <c r="D10" s="69"/>
      <c r="E10" s="69"/>
      <c r="F10" s="69"/>
      <c r="G10" s="69"/>
    </row>
    <row r="11" spans="1:7" x14ac:dyDescent="0.25">
      <c r="A11" s="69" t="s">
        <v>46</v>
      </c>
      <c r="B11" s="69"/>
      <c r="C11" s="69"/>
      <c r="D11" s="69"/>
      <c r="E11" s="69"/>
      <c r="F11" s="69"/>
      <c r="G11" s="69"/>
    </row>
    <row r="12" spans="1:7" ht="15.75" thickBot="1" x14ac:dyDescent="0.3">
      <c r="A12" s="70" t="s">
        <v>2</v>
      </c>
      <c r="B12" s="70"/>
      <c r="C12" s="70"/>
      <c r="D12" s="70"/>
      <c r="E12" s="70"/>
      <c r="F12" s="70"/>
      <c r="G12" s="69"/>
    </row>
    <row r="13" spans="1:7" ht="26.25" x14ac:dyDescent="0.25">
      <c r="A13" s="4" t="s">
        <v>3</v>
      </c>
      <c r="B13" s="63" t="s">
        <v>4</v>
      </c>
      <c r="C13" s="6" t="s">
        <v>5</v>
      </c>
      <c r="D13" s="6" t="s">
        <v>6</v>
      </c>
      <c r="E13" s="6" t="s">
        <v>7</v>
      </c>
      <c r="F13" s="7" t="s">
        <v>8</v>
      </c>
      <c r="G13" s="46" t="s">
        <v>9</v>
      </c>
    </row>
    <row r="14" spans="1:7" x14ac:dyDescent="0.25">
      <c r="A14" s="52"/>
      <c r="B14" s="58"/>
      <c r="C14" s="53"/>
      <c r="D14" s="53" t="s">
        <v>47</v>
      </c>
      <c r="E14" s="52"/>
      <c r="F14" s="52"/>
      <c r="G14" s="54">
        <v>4772037.66</v>
      </c>
    </row>
    <row r="15" spans="1:7" ht="75" x14ac:dyDescent="0.25">
      <c r="A15" s="55">
        <v>45845</v>
      </c>
      <c r="B15" s="58" t="s">
        <v>48</v>
      </c>
      <c r="C15" s="56" t="s">
        <v>49</v>
      </c>
      <c r="D15" s="56" t="s">
        <v>50</v>
      </c>
      <c r="E15" s="54">
        <v>24780</v>
      </c>
      <c r="F15" s="52"/>
      <c r="G15" s="54">
        <f>G14+E15-F15</f>
        <v>4796817.66</v>
      </c>
    </row>
    <row r="16" spans="1:7" ht="90" x14ac:dyDescent="0.25">
      <c r="A16" s="55">
        <v>45845</v>
      </c>
      <c r="B16" s="58" t="s">
        <v>51</v>
      </c>
      <c r="C16" s="56" t="s">
        <v>52</v>
      </c>
      <c r="D16" s="56" t="s">
        <v>99</v>
      </c>
      <c r="E16" s="54"/>
      <c r="F16" s="54">
        <v>85550</v>
      </c>
      <c r="G16" s="54">
        <f t="shared" ref="G16:G24" si="0">G15+E16-F16</f>
        <v>4711267.66</v>
      </c>
    </row>
    <row r="17" spans="1:7" ht="75" x14ac:dyDescent="0.25">
      <c r="A17" s="55">
        <v>45845</v>
      </c>
      <c r="B17" s="58" t="s">
        <v>53</v>
      </c>
      <c r="C17" s="56" t="s">
        <v>52</v>
      </c>
      <c r="D17" s="56" t="s">
        <v>100</v>
      </c>
      <c r="E17" s="54"/>
      <c r="F17" s="54">
        <v>109987.5</v>
      </c>
      <c r="G17" s="54">
        <f t="shared" si="0"/>
        <v>4601280.16</v>
      </c>
    </row>
    <row r="18" spans="1:7" ht="90" x14ac:dyDescent="0.25">
      <c r="A18" s="55">
        <v>45848</v>
      </c>
      <c r="B18" s="58" t="s">
        <v>54</v>
      </c>
      <c r="C18" s="56" t="s">
        <v>55</v>
      </c>
      <c r="D18" s="56" t="s">
        <v>56</v>
      </c>
      <c r="E18" s="54">
        <v>25000</v>
      </c>
      <c r="F18" s="52"/>
      <c r="G18" s="54">
        <f t="shared" si="0"/>
        <v>4626280.16</v>
      </c>
    </row>
    <row r="19" spans="1:7" ht="75" x14ac:dyDescent="0.25">
      <c r="A19" s="55">
        <v>45856</v>
      </c>
      <c r="B19" s="58" t="s">
        <v>57</v>
      </c>
      <c r="C19" s="56" t="s">
        <v>58</v>
      </c>
      <c r="D19" s="56" t="s">
        <v>101</v>
      </c>
      <c r="E19" s="54">
        <v>72000</v>
      </c>
      <c r="F19" s="52"/>
      <c r="G19" s="54">
        <f t="shared" si="0"/>
        <v>4698280.16</v>
      </c>
    </row>
    <row r="20" spans="1:7" ht="75" x14ac:dyDescent="0.25">
      <c r="A20" s="55">
        <v>45856</v>
      </c>
      <c r="B20" s="58" t="s">
        <v>59</v>
      </c>
      <c r="C20" s="56" t="s">
        <v>60</v>
      </c>
      <c r="D20" s="56" t="s">
        <v>61</v>
      </c>
      <c r="E20" s="54">
        <v>17700</v>
      </c>
      <c r="F20" s="52"/>
      <c r="G20" s="54">
        <f t="shared" si="0"/>
        <v>4715980.16</v>
      </c>
    </row>
    <row r="21" spans="1:7" ht="75" x14ac:dyDescent="0.25">
      <c r="A21" s="55">
        <v>45856</v>
      </c>
      <c r="B21" s="58" t="s">
        <v>62</v>
      </c>
      <c r="C21" s="56" t="s">
        <v>63</v>
      </c>
      <c r="D21" s="56" t="s">
        <v>64</v>
      </c>
      <c r="E21" s="54">
        <v>24780</v>
      </c>
      <c r="F21" s="52"/>
      <c r="G21" s="54">
        <f t="shared" si="0"/>
        <v>4740760.16</v>
      </c>
    </row>
    <row r="22" spans="1:7" ht="90" x14ac:dyDescent="0.25">
      <c r="A22" s="55">
        <v>45856</v>
      </c>
      <c r="B22" s="58" t="s">
        <v>65</v>
      </c>
      <c r="C22" s="56" t="s">
        <v>66</v>
      </c>
      <c r="D22" s="64" t="s">
        <v>107</v>
      </c>
      <c r="E22" s="54">
        <v>7000</v>
      </c>
      <c r="F22" s="52"/>
      <c r="G22" s="54">
        <f t="shared" si="0"/>
        <v>4747760.16</v>
      </c>
    </row>
    <row r="23" spans="1:7" ht="90" x14ac:dyDescent="0.25">
      <c r="A23" s="55">
        <v>45856</v>
      </c>
      <c r="B23" s="58" t="s">
        <v>67</v>
      </c>
      <c r="C23" s="56" t="s">
        <v>68</v>
      </c>
      <c r="D23" s="56" t="s">
        <v>102</v>
      </c>
      <c r="E23" s="54">
        <v>6134</v>
      </c>
      <c r="F23" s="52"/>
      <c r="G23" s="54">
        <f t="shared" si="0"/>
        <v>4753894.16</v>
      </c>
    </row>
    <row r="24" spans="1:7" ht="60" x14ac:dyDescent="0.25">
      <c r="A24" s="55">
        <v>45860</v>
      </c>
      <c r="B24" s="58" t="s">
        <v>69</v>
      </c>
      <c r="C24" s="56" t="s">
        <v>70</v>
      </c>
      <c r="D24" s="56" t="s">
        <v>71</v>
      </c>
      <c r="E24" s="54">
        <v>8260</v>
      </c>
      <c r="F24" s="52"/>
      <c r="G24" s="54">
        <f t="shared" si="0"/>
        <v>4762154.16</v>
      </c>
    </row>
    <row r="25" spans="1:7" ht="75" x14ac:dyDescent="0.25">
      <c r="A25" s="55">
        <v>45860</v>
      </c>
      <c r="B25" s="58" t="s">
        <v>72</v>
      </c>
      <c r="C25" s="56" t="s">
        <v>73</v>
      </c>
      <c r="D25" s="56" t="s">
        <v>103</v>
      </c>
      <c r="E25" s="54">
        <v>215500</v>
      </c>
      <c r="F25" s="54"/>
      <c r="G25" s="54">
        <f>G24+E25-F25</f>
        <v>4977654.16</v>
      </c>
    </row>
    <row r="26" spans="1:7" ht="45" x14ac:dyDescent="0.25">
      <c r="A26" s="55">
        <v>45861</v>
      </c>
      <c r="B26" s="59" t="s">
        <v>74</v>
      </c>
      <c r="C26" s="56" t="s">
        <v>52</v>
      </c>
      <c r="D26" s="56" t="s">
        <v>75</v>
      </c>
      <c r="E26" s="54">
        <v>1190028</v>
      </c>
      <c r="F26" s="52"/>
      <c r="G26" s="54">
        <f t="shared" ref="G26:G34" si="1">G25+E26-F26</f>
        <v>6167682.1600000001</v>
      </c>
    </row>
    <row r="27" spans="1:7" ht="60" x14ac:dyDescent="0.25">
      <c r="A27" s="55">
        <v>45867</v>
      </c>
      <c r="B27" s="58" t="s">
        <v>76</v>
      </c>
      <c r="C27" s="56" t="s">
        <v>77</v>
      </c>
      <c r="D27" s="56" t="s">
        <v>78</v>
      </c>
      <c r="E27" s="54">
        <v>50000</v>
      </c>
      <c r="F27" s="52"/>
      <c r="G27" s="54">
        <f t="shared" si="1"/>
        <v>6217682.1600000001</v>
      </c>
    </row>
    <row r="28" spans="1:7" ht="75" x14ac:dyDescent="0.25">
      <c r="A28" s="55">
        <v>45867</v>
      </c>
      <c r="B28" s="58" t="s">
        <v>79</v>
      </c>
      <c r="C28" s="52" t="s">
        <v>80</v>
      </c>
      <c r="D28" s="56" t="s">
        <v>104</v>
      </c>
      <c r="E28" s="54">
        <v>18200</v>
      </c>
      <c r="F28" s="52"/>
      <c r="G28" s="54">
        <f t="shared" si="1"/>
        <v>6235882.1600000001</v>
      </c>
    </row>
    <row r="29" spans="1:7" ht="75" x14ac:dyDescent="0.25">
      <c r="A29" s="55">
        <v>45868</v>
      </c>
      <c r="B29" s="58" t="s">
        <v>81</v>
      </c>
      <c r="C29" s="56" t="s">
        <v>60</v>
      </c>
      <c r="D29" s="56" t="s">
        <v>105</v>
      </c>
      <c r="E29" s="54">
        <v>17700</v>
      </c>
      <c r="F29" s="52"/>
      <c r="G29" s="54">
        <f t="shared" si="1"/>
        <v>6253582.1600000001</v>
      </c>
    </row>
    <row r="30" spans="1:7" ht="60" x14ac:dyDescent="0.25">
      <c r="A30" s="55">
        <v>45840</v>
      </c>
      <c r="B30" s="58" t="s">
        <v>82</v>
      </c>
      <c r="C30" s="56" t="s">
        <v>84</v>
      </c>
      <c r="D30" s="56" t="s">
        <v>106</v>
      </c>
      <c r="E30" s="54"/>
      <c r="F30" s="54">
        <v>50000</v>
      </c>
      <c r="G30" s="54">
        <f t="shared" si="1"/>
        <v>6203582.1600000001</v>
      </c>
    </row>
    <row r="31" spans="1:7" ht="75" x14ac:dyDescent="0.25">
      <c r="A31" s="55">
        <v>45840</v>
      </c>
      <c r="B31" s="58" t="s">
        <v>83</v>
      </c>
      <c r="C31" s="56" t="s">
        <v>84</v>
      </c>
      <c r="D31" s="56" t="s">
        <v>85</v>
      </c>
      <c r="E31" s="54"/>
      <c r="F31" s="54">
        <v>18000</v>
      </c>
      <c r="G31" s="54">
        <f t="shared" si="1"/>
        <v>6185582.1600000001</v>
      </c>
    </row>
    <row r="32" spans="1:7" ht="105" x14ac:dyDescent="0.25">
      <c r="A32" s="55">
        <v>45845</v>
      </c>
      <c r="B32" s="58" t="s">
        <v>86</v>
      </c>
      <c r="C32" s="56" t="s">
        <v>87</v>
      </c>
      <c r="D32" s="56" t="s">
        <v>108</v>
      </c>
      <c r="E32" s="54"/>
      <c r="F32" s="54">
        <v>285991.87</v>
      </c>
      <c r="G32" s="54">
        <f t="shared" si="1"/>
        <v>5899590.29</v>
      </c>
    </row>
    <row r="33" spans="1:7" ht="90" x14ac:dyDescent="0.25">
      <c r="A33" s="55">
        <v>45867</v>
      </c>
      <c r="B33" s="58" t="s">
        <v>88</v>
      </c>
      <c r="C33" s="52" t="s">
        <v>89</v>
      </c>
      <c r="D33" s="56" t="s">
        <v>90</v>
      </c>
      <c r="E33" s="54">
        <v>329000</v>
      </c>
      <c r="F33" s="52"/>
      <c r="G33" s="54">
        <f t="shared" si="1"/>
        <v>6228590.29</v>
      </c>
    </row>
    <row r="34" spans="1:7" ht="105" x14ac:dyDescent="0.25">
      <c r="A34" s="55">
        <v>45867</v>
      </c>
      <c r="B34" s="58" t="s">
        <v>91</v>
      </c>
      <c r="C34" s="56" t="s">
        <v>68</v>
      </c>
      <c r="D34" s="56" t="s">
        <v>92</v>
      </c>
      <c r="E34" s="54">
        <v>6138</v>
      </c>
      <c r="F34" s="52"/>
      <c r="G34" s="54">
        <f t="shared" si="1"/>
        <v>6234728.29</v>
      </c>
    </row>
    <row r="35" spans="1:7" x14ac:dyDescent="0.25">
      <c r="A35" s="35"/>
      <c r="B35" s="60"/>
      <c r="C35" s="32"/>
      <c r="D35" s="32"/>
      <c r="E35" s="20"/>
      <c r="F35" s="21"/>
      <c r="G35" s="20"/>
    </row>
    <row r="36" spans="1:7" x14ac:dyDescent="0.25">
      <c r="A36" s="21"/>
      <c r="B36" s="60"/>
      <c r="C36" s="21"/>
      <c r="D36" s="47" t="s">
        <v>93</v>
      </c>
      <c r="E36" s="48">
        <f>SUM(E15:E35)</f>
        <v>2012220</v>
      </c>
      <c r="F36" s="48">
        <f>SUM(F16:F33)</f>
        <v>549529.37</v>
      </c>
      <c r="G36" s="49">
        <v>6234728.29</v>
      </c>
    </row>
    <row r="40" spans="1:7" x14ac:dyDescent="0.25">
      <c r="A40" s="50" t="s">
        <v>39</v>
      </c>
      <c r="B40" s="61"/>
      <c r="C40" s="45"/>
      <c r="D40" s="51" t="s">
        <v>98</v>
      </c>
      <c r="E40" s="45"/>
      <c r="F40" s="50" t="s">
        <v>94</v>
      </c>
      <c r="G40" s="50"/>
    </row>
    <row r="41" spans="1:7" x14ac:dyDescent="0.25">
      <c r="A41" s="45" t="s">
        <v>95</v>
      </c>
      <c r="B41" s="62"/>
      <c r="C41" s="45"/>
      <c r="D41" s="45" t="s">
        <v>96</v>
      </c>
      <c r="E41" s="45"/>
      <c r="F41" s="45" t="s">
        <v>97</v>
      </c>
      <c r="G41" s="45"/>
    </row>
    <row r="62" spans="4:4" x14ac:dyDescent="0.25">
      <c r="D62" t="s">
        <v>18</v>
      </c>
    </row>
  </sheetData>
  <mergeCells count="4">
    <mergeCell ref="C6:G6"/>
    <mergeCell ref="A10:G10"/>
    <mergeCell ref="A11:G11"/>
    <mergeCell ref="A12:G12"/>
  </mergeCells>
  <pageMargins left="0.31496062992125984" right="0.11811023622047245" top="0.15748031496062992" bottom="0.15748031496062992" header="0.31496062992125984" footer="0.31496062992125984"/>
  <pageSetup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 CTA NO. 344</vt:lpstr>
      <vt:lpstr>CTA. NO 962</vt:lpstr>
      <vt:lpstr>CTA NO. 336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Austria Taveras</dc:creator>
  <cp:lastModifiedBy>Fermina Moreno</cp:lastModifiedBy>
  <cp:lastPrinted>2025-08-06T19:33:31Z</cp:lastPrinted>
  <dcterms:created xsi:type="dcterms:W3CDTF">2025-08-01T17:51:58Z</dcterms:created>
  <dcterms:modified xsi:type="dcterms:W3CDTF">2025-08-12T15:59:43Z</dcterms:modified>
</cp:coreProperties>
</file>