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cuments\"/>
    </mc:Choice>
  </mc:AlternateContent>
  <xr:revisionPtr revIDLastSave="0" documentId="8_{1248C8AD-AEDB-44F5-897F-D4C045A8D48F}" xr6:coauthVersionLast="47" xr6:coauthVersionMax="47" xr10:uidLastSave="{00000000-0000-0000-0000-000000000000}"/>
  <bookViews>
    <workbookView xWindow="-120" yWindow="-120" windowWidth="20730" windowHeight="11040" xr2:uid="{59D61473-D312-4418-BD7F-A8BC5C057B2F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9" i="1"/>
  <c r="E30" i="1" s="1"/>
  <c r="E31" i="1" s="1"/>
  <c r="E47" i="1"/>
  <c r="E50" i="1" s="1"/>
  <c r="E59" i="1" s="1"/>
  <c r="E57" i="1"/>
  <c r="E33" i="1" l="1"/>
  <c r="G60" i="1" s="1"/>
</calcChain>
</file>

<file path=xl/sharedStrings.xml><?xml version="1.0" encoding="utf-8"?>
<sst xmlns="http://schemas.openxmlformats.org/spreadsheetml/2006/main" count="43" uniqueCount="43">
  <si>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</si>
  <si>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</si>
  <si>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</si>
  <si>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</si>
  <si>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</si>
  <si>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</si>
  <si>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</si>
  <si>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</si>
  <si>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</si>
  <si>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</si>
  <si>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</si>
  <si>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</si>
  <si>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</si>
  <si>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</si>
  <si>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</si>
  <si>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</si>
  <si>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</si>
  <si>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</si>
  <si>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</si>
  <si>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</si>
  <si>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</si>
  <si>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</si>
  <si>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</si>
  <si>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</si>
  <si>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</si>
  <si>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</si>
  <si>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</si>
  <si>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</si>
  <si>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</si>
  <si>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</si>
  <si>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</si>
  <si>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</si>
  <si>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</si>
  <si>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</si>
  <si>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</si>
  <si>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</si>
  <si>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</si>
  <si>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 xml:space="preserve">Activos corrientes </t>
  </si>
  <si>
    <t>Activos</t>
  </si>
  <si>
    <t>ENERO</t>
  </si>
  <si>
    <t xml:space="preserve"> (Valores en RD$)</t>
  </si>
  <si>
    <t>Al 31  ENERO DEL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</si>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</sst>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Border="1"/>
    <xf numFmtId="43" fontId="0" fillId="0" borderId="0" xfId="0" applyNumberFormat="1"/>
    <xf numFmtId="43" fontId="4" fillId="0" borderId="3" xfId="1" applyFont="1" applyFill="1" applyBorder="1" applyAlignment="1">
      <alignment horizontal="left" vertical="center"/>
    </xf>
    <xf numFmtId="43" fontId="3" fillId="0" borderId="0" xfId="1" applyFont="1" applyFill="1"/>
    <xf numFmtId="164" fontId="5" fillId="0" borderId="0" xfId="1" applyNumberFormat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C7519B0-7F56-4B3E-8107-02622A2D7C1F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ECA270-2728-4642-BE7D-480821A924BE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295400"/>
    <xdr:pic>
      <xdr:nvPicPr>
        <xdr:cNvPr id="4" name="Imagen 3">
          <a:extLst>
            <a:ext uri="{FF2B5EF4-FFF2-40B4-BE49-F238E27FC236}">
              <a16:creationId xmlns:a16="http://schemas.microsoft.com/office/drawing/2014/main" id="{B98DCCBA-7D6A-40A2-B6B1-8F666873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247900" cy="1514475"/>
    <xdr:pic>
      <xdr:nvPicPr>
        <xdr:cNvPr id="5" name="Imagen 92">
          <a:extLst>
            <a:ext uri="{FF2B5EF4-FFF2-40B4-BE49-F238E27FC236}">
              <a16:creationId xmlns:a16="http://schemas.microsoft.com/office/drawing/2014/main" id="{B47CA089-B416-4617-9B89-97EEED9A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247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RPERA%202025/ENERO/ESTADO%20CON%20DETALLE%20%20ENERO%20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Hoja1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/>
      <sheetData sheetId="3"/>
      <sheetData sheetId="4">
        <row r="37">
          <cell r="D37">
            <v>4720000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4ECA-75E3-415B-B0A7-421AD3729B24}">
  <sheetPr>
    <pageSetUpPr fitToPage="1"/>
  </sheetPr>
  <dimension ref="A2:H67"/>
  <sheetViews>
    <sheetView tabSelected="1" topLeftCell="A16" workbookViewId="0">
      <selection activeCell="H61" sqref="H61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0.42578125" customWidth="1"/>
    <col min="7" max="8" width="17.7109375" customWidth="1"/>
    <col min="230" max="231" width="2.28515625" customWidth="1"/>
    <col min="232" max="232" width="10.7109375" customWidth="1"/>
    <col min="233" max="233" width="57.28515625" customWidth="1"/>
    <col min="234" max="234" width="22.28515625" customWidth="1"/>
    <col min="235" max="235" width="0.42578125" customWidth="1"/>
    <col min="236" max="236" width="14.28515625" bestFit="1" customWidth="1"/>
    <col min="237" max="237" width="20.42578125" customWidth="1"/>
    <col min="238" max="238" width="13.28515625" bestFit="1" customWidth="1"/>
    <col min="239" max="239" width="14.28515625" bestFit="1" customWidth="1"/>
    <col min="240" max="240" width="13.140625" bestFit="1" customWidth="1"/>
    <col min="241" max="241" width="14.7109375" customWidth="1"/>
    <col min="242" max="242" width="17.85546875" customWidth="1"/>
    <col min="244" max="244" width="17.85546875" customWidth="1"/>
    <col min="245" max="245" width="13.140625" bestFit="1" customWidth="1"/>
    <col min="486" max="487" width="2.28515625" customWidth="1"/>
    <col min="488" max="488" width="10.7109375" customWidth="1"/>
    <col min="489" max="489" width="57.28515625" customWidth="1"/>
    <col min="490" max="490" width="22.28515625" customWidth="1"/>
    <col min="491" max="491" width="0.42578125" customWidth="1"/>
    <col min="492" max="492" width="14.28515625" bestFit="1" customWidth="1"/>
    <col min="493" max="493" width="20.42578125" customWidth="1"/>
    <col min="494" max="494" width="13.28515625" bestFit="1" customWidth="1"/>
    <col min="495" max="495" width="14.28515625" bestFit="1" customWidth="1"/>
    <col min="496" max="496" width="13.140625" bestFit="1" customWidth="1"/>
    <col min="497" max="497" width="14.7109375" customWidth="1"/>
    <col min="498" max="498" width="17.85546875" customWidth="1"/>
    <col min="500" max="500" width="17.85546875" customWidth="1"/>
    <col min="501" max="501" width="13.140625" bestFit="1" customWidth="1"/>
    <col min="742" max="743" width="2.28515625" customWidth="1"/>
    <col min="744" max="744" width="10.7109375" customWidth="1"/>
    <col min="745" max="745" width="57.28515625" customWidth="1"/>
    <col min="746" max="746" width="22.28515625" customWidth="1"/>
    <col min="747" max="747" width="0.42578125" customWidth="1"/>
    <col min="748" max="748" width="14.28515625" bestFit="1" customWidth="1"/>
    <col min="749" max="749" width="20.42578125" customWidth="1"/>
    <col min="750" max="750" width="13.28515625" bestFit="1" customWidth="1"/>
    <col min="751" max="751" width="14.28515625" bestFit="1" customWidth="1"/>
    <col min="752" max="752" width="13.140625" bestFit="1" customWidth="1"/>
    <col min="753" max="753" width="14.7109375" customWidth="1"/>
    <col min="754" max="754" width="17.85546875" customWidth="1"/>
    <col min="756" max="756" width="17.85546875" customWidth="1"/>
    <col min="757" max="757" width="13.140625" bestFit="1" customWidth="1"/>
    <col min="998" max="999" width="2.28515625" customWidth="1"/>
    <col min="1000" max="1000" width="10.7109375" customWidth="1"/>
    <col min="1001" max="1001" width="57.28515625" customWidth="1"/>
    <col min="1002" max="1002" width="22.28515625" customWidth="1"/>
    <col min="1003" max="1003" width="0.42578125" customWidth="1"/>
    <col min="1004" max="1004" width="14.28515625" bestFit="1" customWidth="1"/>
    <col min="1005" max="1005" width="20.42578125" customWidth="1"/>
    <col min="1006" max="1006" width="13.28515625" bestFit="1" customWidth="1"/>
    <col min="1007" max="1007" width="14.28515625" bestFit="1" customWidth="1"/>
    <col min="1008" max="1008" width="13.140625" bestFit="1" customWidth="1"/>
    <col min="1009" max="1009" width="14.7109375" customWidth="1"/>
    <col min="1010" max="1010" width="17.85546875" customWidth="1"/>
    <col min="1012" max="1012" width="17.85546875" customWidth="1"/>
    <col min="1013" max="1013" width="13.140625" bestFit="1" customWidth="1"/>
    <col min="1254" max="1255" width="2.28515625" customWidth="1"/>
    <col min="1256" max="1256" width="10.7109375" customWidth="1"/>
    <col min="1257" max="1257" width="57.28515625" customWidth="1"/>
    <col min="1258" max="1258" width="22.28515625" customWidth="1"/>
    <col min="1259" max="1259" width="0.42578125" customWidth="1"/>
    <col min="1260" max="1260" width="14.28515625" bestFit="1" customWidth="1"/>
    <col min="1261" max="1261" width="20.42578125" customWidth="1"/>
    <col min="1262" max="1262" width="13.28515625" bestFit="1" customWidth="1"/>
    <col min="1263" max="1263" width="14.28515625" bestFit="1" customWidth="1"/>
    <col min="1264" max="1264" width="13.140625" bestFit="1" customWidth="1"/>
    <col min="1265" max="1265" width="14.7109375" customWidth="1"/>
    <col min="1266" max="1266" width="17.85546875" customWidth="1"/>
    <col min="1268" max="1268" width="17.85546875" customWidth="1"/>
    <col min="1269" max="1269" width="13.140625" bestFit="1" customWidth="1"/>
    <col min="1510" max="1511" width="2.28515625" customWidth="1"/>
    <col min="1512" max="1512" width="10.7109375" customWidth="1"/>
    <col min="1513" max="1513" width="57.28515625" customWidth="1"/>
    <col min="1514" max="1514" width="22.28515625" customWidth="1"/>
    <col min="1515" max="1515" width="0.42578125" customWidth="1"/>
    <col min="1516" max="1516" width="14.28515625" bestFit="1" customWidth="1"/>
    <col min="1517" max="1517" width="20.42578125" customWidth="1"/>
    <col min="1518" max="1518" width="13.28515625" bestFit="1" customWidth="1"/>
    <col min="1519" max="1519" width="14.28515625" bestFit="1" customWidth="1"/>
    <col min="1520" max="1520" width="13.140625" bestFit="1" customWidth="1"/>
    <col min="1521" max="1521" width="14.7109375" customWidth="1"/>
    <col min="1522" max="1522" width="17.85546875" customWidth="1"/>
    <col min="1524" max="1524" width="17.85546875" customWidth="1"/>
    <col min="1525" max="1525" width="13.140625" bestFit="1" customWidth="1"/>
    <col min="1766" max="1767" width="2.28515625" customWidth="1"/>
    <col min="1768" max="1768" width="10.7109375" customWidth="1"/>
    <col min="1769" max="1769" width="57.28515625" customWidth="1"/>
    <col min="1770" max="1770" width="22.28515625" customWidth="1"/>
    <col min="1771" max="1771" width="0.42578125" customWidth="1"/>
    <col min="1772" max="1772" width="14.28515625" bestFit="1" customWidth="1"/>
    <col min="1773" max="1773" width="20.42578125" customWidth="1"/>
    <col min="1774" max="1774" width="13.28515625" bestFit="1" customWidth="1"/>
    <col min="1775" max="1775" width="14.28515625" bestFit="1" customWidth="1"/>
    <col min="1776" max="1776" width="13.140625" bestFit="1" customWidth="1"/>
    <col min="1777" max="1777" width="14.7109375" customWidth="1"/>
    <col min="1778" max="1778" width="17.85546875" customWidth="1"/>
    <col min="1780" max="1780" width="17.85546875" customWidth="1"/>
    <col min="1781" max="1781" width="13.140625" bestFit="1" customWidth="1"/>
    <col min="2022" max="2023" width="2.28515625" customWidth="1"/>
    <col min="2024" max="2024" width="10.7109375" customWidth="1"/>
    <col min="2025" max="2025" width="57.28515625" customWidth="1"/>
    <col min="2026" max="2026" width="22.28515625" customWidth="1"/>
    <col min="2027" max="2027" width="0.42578125" customWidth="1"/>
    <col min="2028" max="2028" width="14.28515625" bestFit="1" customWidth="1"/>
    <col min="2029" max="2029" width="20.42578125" customWidth="1"/>
    <col min="2030" max="2030" width="13.28515625" bestFit="1" customWidth="1"/>
    <col min="2031" max="2031" width="14.28515625" bestFit="1" customWidth="1"/>
    <col min="2032" max="2032" width="13.140625" bestFit="1" customWidth="1"/>
    <col min="2033" max="2033" width="14.7109375" customWidth="1"/>
    <col min="2034" max="2034" width="17.85546875" customWidth="1"/>
    <col min="2036" max="2036" width="17.85546875" customWidth="1"/>
    <col min="2037" max="2037" width="13.140625" bestFit="1" customWidth="1"/>
    <col min="2278" max="2279" width="2.28515625" customWidth="1"/>
    <col min="2280" max="2280" width="10.7109375" customWidth="1"/>
    <col min="2281" max="2281" width="57.28515625" customWidth="1"/>
    <col min="2282" max="2282" width="22.28515625" customWidth="1"/>
    <col min="2283" max="2283" width="0.42578125" customWidth="1"/>
    <col min="2284" max="2284" width="14.28515625" bestFit="1" customWidth="1"/>
    <col min="2285" max="2285" width="20.42578125" customWidth="1"/>
    <col min="2286" max="2286" width="13.28515625" bestFit="1" customWidth="1"/>
    <col min="2287" max="2287" width="14.28515625" bestFit="1" customWidth="1"/>
    <col min="2288" max="2288" width="13.140625" bestFit="1" customWidth="1"/>
    <col min="2289" max="2289" width="14.7109375" customWidth="1"/>
    <col min="2290" max="2290" width="17.85546875" customWidth="1"/>
    <col min="2292" max="2292" width="17.85546875" customWidth="1"/>
    <col min="2293" max="2293" width="13.140625" bestFit="1" customWidth="1"/>
    <col min="2534" max="2535" width="2.28515625" customWidth="1"/>
    <col min="2536" max="2536" width="10.7109375" customWidth="1"/>
    <col min="2537" max="2537" width="57.28515625" customWidth="1"/>
    <col min="2538" max="2538" width="22.28515625" customWidth="1"/>
    <col min="2539" max="2539" width="0.42578125" customWidth="1"/>
    <col min="2540" max="2540" width="14.28515625" bestFit="1" customWidth="1"/>
    <col min="2541" max="2541" width="20.42578125" customWidth="1"/>
    <col min="2542" max="2542" width="13.28515625" bestFit="1" customWidth="1"/>
    <col min="2543" max="2543" width="14.28515625" bestFit="1" customWidth="1"/>
    <col min="2544" max="2544" width="13.140625" bestFit="1" customWidth="1"/>
    <col min="2545" max="2545" width="14.7109375" customWidth="1"/>
    <col min="2546" max="2546" width="17.85546875" customWidth="1"/>
    <col min="2548" max="2548" width="17.85546875" customWidth="1"/>
    <col min="2549" max="2549" width="13.140625" bestFit="1" customWidth="1"/>
    <col min="2790" max="2791" width="2.28515625" customWidth="1"/>
    <col min="2792" max="2792" width="10.7109375" customWidth="1"/>
    <col min="2793" max="2793" width="57.28515625" customWidth="1"/>
    <col min="2794" max="2794" width="22.28515625" customWidth="1"/>
    <col min="2795" max="2795" width="0.42578125" customWidth="1"/>
    <col min="2796" max="2796" width="14.28515625" bestFit="1" customWidth="1"/>
    <col min="2797" max="2797" width="20.42578125" customWidth="1"/>
    <col min="2798" max="2798" width="13.28515625" bestFit="1" customWidth="1"/>
    <col min="2799" max="2799" width="14.28515625" bestFit="1" customWidth="1"/>
    <col min="2800" max="2800" width="13.140625" bestFit="1" customWidth="1"/>
    <col min="2801" max="2801" width="14.7109375" customWidth="1"/>
    <col min="2802" max="2802" width="17.85546875" customWidth="1"/>
    <col min="2804" max="2804" width="17.85546875" customWidth="1"/>
    <col min="2805" max="2805" width="13.140625" bestFit="1" customWidth="1"/>
    <col min="3046" max="3047" width="2.28515625" customWidth="1"/>
    <col min="3048" max="3048" width="10.7109375" customWidth="1"/>
    <col min="3049" max="3049" width="57.28515625" customWidth="1"/>
    <col min="3050" max="3050" width="22.28515625" customWidth="1"/>
    <col min="3051" max="3051" width="0.42578125" customWidth="1"/>
    <col min="3052" max="3052" width="14.28515625" bestFit="1" customWidth="1"/>
    <col min="3053" max="3053" width="20.42578125" customWidth="1"/>
    <col min="3054" max="3054" width="13.28515625" bestFit="1" customWidth="1"/>
    <col min="3055" max="3055" width="14.28515625" bestFit="1" customWidth="1"/>
    <col min="3056" max="3056" width="13.140625" bestFit="1" customWidth="1"/>
    <col min="3057" max="3057" width="14.7109375" customWidth="1"/>
    <col min="3058" max="3058" width="17.85546875" customWidth="1"/>
    <col min="3060" max="3060" width="17.85546875" customWidth="1"/>
    <col min="3061" max="3061" width="13.140625" bestFit="1" customWidth="1"/>
    <col min="3302" max="3303" width="2.28515625" customWidth="1"/>
    <col min="3304" max="3304" width="10.7109375" customWidth="1"/>
    <col min="3305" max="3305" width="57.28515625" customWidth="1"/>
    <col min="3306" max="3306" width="22.28515625" customWidth="1"/>
    <col min="3307" max="3307" width="0.42578125" customWidth="1"/>
    <col min="3308" max="3308" width="14.28515625" bestFit="1" customWidth="1"/>
    <col min="3309" max="3309" width="20.42578125" customWidth="1"/>
    <col min="3310" max="3310" width="13.28515625" bestFit="1" customWidth="1"/>
    <col min="3311" max="3311" width="14.28515625" bestFit="1" customWidth="1"/>
    <col min="3312" max="3312" width="13.140625" bestFit="1" customWidth="1"/>
    <col min="3313" max="3313" width="14.7109375" customWidth="1"/>
    <col min="3314" max="3314" width="17.85546875" customWidth="1"/>
    <col min="3316" max="3316" width="17.85546875" customWidth="1"/>
    <col min="3317" max="3317" width="13.140625" bestFit="1" customWidth="1"/>
    <col min="3558" max="3559" width="2.28515625" customWidth="1"/>
    <col min="3560" max="3560" width="10.7109375" customWidth="1"/>
    <col min="3561" max="3561" width="57.28515625" customWidth="1"/>
    <col min="3562" max="3562" width="22.28515625" customWidth="1"/>
    <col min="3563" max="3563" width="0.42578125" customWidth="1"/>
    <col min="3564" max="3564" width="14.28515625" bestFit="1" customWidth="1"/>
    <col min="3565" max="3565" width="20.42578125" customWidth="1"/>
    <col min="3566" max="3566" width="13.28515625" bestFit="1" customWidth="1"/>
    <col min="3567" max="3567" width="14.28515625" bestFit="1" customWidth="1"/>
    <col min="3568" max="3568" width="13.140625" bestFit="1" customWidth="1"/>
    <col min="3569" max="3569" width="14.7109375" customWidth="1"/>
    <col min="3570" max="3570" width="17.85546875" customWidth="1"/>
    <col min="3572" max="3572" width="17.85546875" customWidth="1"/>
    <col min="3573" max="3573" width="13.140625" bestFit="1" customWidth="1"/>
    <col min="3814" max="3815" width="2.28515625" customWidth="1"/>
    <col min="3816" max="3816" width="10.7109375" customWidth="1"/>
    <col min="3817" max="3817" width="57.28515625" customWidth="1"/>
    <col min="3818" max="3818" width="22.28515625" customWidth="1"/>
    <col min="3819" max="3819" width="0.42578125" customWidth="1"/>
    <col min="3820" max="3820" width="14.28515625" bestFit="1" customWidth="1"/>
    <col min="3821" max="3821" width="20.42578125" customWidth="1"/>
    <col min="3822" max="3822" width="13.28515625" bestFit="1" customWidth="1"/>
    <col min="3823" max="3823" width="14.28515625" bestFit="1" customWidth="1"/>
    <col min="3824" max="3824" width="13.140625" bestFit="1" customWidth="1"/>
    <col min="3825" max="3825" width="14.7109375" customWidth="1"/>
    <col min="3826" max="3826" width="17.85546875" customWidth="1"/>
    <col min="3828" max="3828" width="17.85546875" customWidth="1"/>
    <col min="3829" max="3829" width="13.140625" bestFit="1" customWidth="1"/>
    <col min="4070" max="4071" width="2.28515625" customWidth="1"/>
    <col min="4072" max="4072" width="10.7109375" customWidth="1"/>
    <col min="4073" max="4073" width="57.28515625" customWidth="1"/>
    <col min="4074" max="4074" width="22.28515625" customWidth="1"/>
    <col min="4075" max="4075" width="0.42578125" customWidth="1"/>
    <col min="4076" max="4076" width="14.28515625" bestFit="1" customWidth="1"/>
    <col min="4077" max="4077" width="20.42578125" customWidth="1"/>
    <col min="4078" max="4078" width="13.28515625" bestFit="1" customWidth="1"/>
    <col min="4079" max="4079" width="14.28515625" bestFit="1" customWidth="1"/>
    <col min="4080" max="4080" width="13.140625" bestFit="1" customWidth="1"/>
    <col min="4081" max="4081" width="14.7109375" customWidth="1"/>
    <col min="4082" max="4082" width="17.85546875" customWidth="1"/>
    <col min="4084" max="4084" width="17.85546875" customWidth="1"/>
    <col min="4085" max="4085" width="13.140625" bestFit="1" customWidth="1"/>
    <col min="4326" max="4327" width="2.28515625" customWidth="1"/>
    <col min="4328" max="4328" width="10.7109375" customWidth="1"/>
    <col min="4329" max="4329" width="57.28515625" customWidth="1"/>
    <col min="4330" max="4330" width="22.28515625" customWidth="1"/>
    <col min="4331" max="4331" width="0.42578125" customWidth="1"/>
    <col min="4332" max="4332" width="14.28515625" bestFit="1" customWidth="1"/>
    <col min="4333" max="4333" width="20.42578125" customWidth="1"/>
    <col min="4334" max="4334" width="13.28515625" bestFit="1" customWidth="1"/>
    <col min="4335" max="4335" width="14.28515625" bestFit="1" customWidth="1"/>
    <col min="4336" max="4336" width="13.140625" bestFit="1" customWidth="1"/>
    <col min="4337" max="4337" width="14.7109375" customWidth="1"/>
    <col min="4338" max="4338" width="17.85546875" customWidth="1"/>
    <col min="4340" max="4340" width="17.85546875" customWidth="1"/>
    <col min="4341" max="4341" width="13.140625" bestFit="1" customWidth="1"/>
    <col min="4582" max="4583" width="2.28515625" customWidth="1"/>
    <col min="4584" max="4584" width="10.7109375" customWidth="1"/>
    <col min="4585" max="4585" width="57.28515625" customWidth="1"/>
    <col min="4586" max="4586" width="22.28515625" customWidth="1"/>
    <col min="4587" max="4587" width="0.42578125" customWidth="1"/>
    <col min="4588" max="4588" width="14.28515625" bestFit="1" customWidth="1"/>
    <col min="4589" max="4589" width="20.42578125" customWidth="1"/>
    <col min="4590" max="4590" width="13.28515625" bestFit="1" customWidth="1"/>
    <col min="4591" max="4591" width="14.28515625" bestFit="1" customWidth="1"/>
    <col min="4592" max="4592" width="13.140625" bestFit="1" customWidth="1"/>
    <col min="4593" max="4593" width="14.7109375" customWidth="1"/>
    <col min="4594" max="4594" width="17.85546875" customWidth="1"/>
    <col min="4596" max="4596" width="17.85546875" customWidth="1"/>
    <col min="4597" max="4597" width="13.140625" bestFit="1" customWidth="1"/>
    <col min="4838" max="4839" width="2.28515625" customWidth="1"/>
    <col min="4840" max="4840" width="10.7109375" customWidth="1"/>
    <col min="4841" max="4841" width="57.28515625" customWidth="1"/>
    <col min="4842" max="4842" width="22.28515625" customWidth="1"/>
    <col min="4843" max="4843" width="0.42578125" customWidth="1"/>
    <col min="4844" max="4844" width="14.28515625" bestFit="1" customWidth="1"/>
    <col min="4845" max="4845" width="20.42578125" customWidth="1"/>
    <col min="4846" max="4846" width="13.28515625" bestFit="1" customWidth="1"/>
    <col min="4847" max="4847" width="14.28515625" bestFit="1" customWidth="1"/>
    <col min="4848" max="4848" width="13.140625" bestFit="1" customWidth="1"/>
    <col min="4849" max="4849" width="14.7109375" customWidth="1"/>
    <col min="4850" max="4850" width="17.85546875" customWidth="1"/>
    <col min="4852" max="4852" width="17.85546875" customWidth="1"/>
    <col min="4853" max="4853" width="13.140625" bestFit="1" customWidth="1"/>
    <col min="5094" max="5095" width="2.28515625" customWidth="1"/>
    <col min="5096" max="5096" width="10.7109375" customWidth="1"/>
    <col min="5097" max="5097" width="57.28515625" customWidth="1"/>
    <col min="5098" max="5098" width="22.28515625" customWidth="1"/>
    <col min="5099" max="5099" width="0.42578125" customWidth="1"/>
    <col min="5100" max="5100" width="14.28515625" bestFit="1" customWidth="1"/>
    <col min="5101" max="5101" width="20.42578125" customWidth="1"/>
    <col min="5102" max="5102" width="13.28515625" bestFit="1" customWidth="1"/>
    <col min="5103" max="5103" width="14.28515625" bestFit="1" customWidth="1"/>
    <col min="5104" max="5104" width="13.140625" bestFit="1" customWidth="1"/>
    <col min="5105" max="5105" width="14.7109375" customWidth="1"/>
    <col min="5106" max="5106" width="17.85546875" customWidth="1"/>
    <col min="5108" max="5108" width="17.85546875" customWidth="1"/>
    <col min="5109" max="5109" width="13.140625" bestFit="1" customWidth="1"/>
    <col min="5350" max="5351" width="2.28515625" customWidth="1"/>
    <col min="5352" max="5352" width="10.7109375" customWidth="1"/>
    <col min="5353" max="5353" width="57.28515625" customWidth="1"/>
    <col min="5354" max="5354" width="22.28515625" customWidth="1"/>
    <col min="5355" max="5355" width="0.42578125" customWidth="1"/>
    <col min="5356" max="5356" width="14.28515625" bestFit="1" customWidth="1"/>
    <col min="5357" max="5357" width="20.42578125" customWidth="1"/>
    <col min="5358" max="5358" width="13.28515625" bestFit="1" customWidth="1"/>
    <col min="5359" max="5359" width="14.28515625" bestFit="1" customWidth="1"/>
    <col min="5360" max="5360" width="13.140625" bestFit="1" customWidth="1"/>
    <col min="5361" max="5361" width="14.7109375" customWidth="1"/>
    <col min="5362" max="5362" width="17.85546875" customWidth="1"/>
    <col min="5364" max="5364" width="17.85546875" customWidth="1"/>
    <col min="5365" max="5365" width="13.140625" bestFit="1" customWidth="1"/>
    <col min="5606" max="5607" width="2.28515625" customWidth="1"/>
    <col min="5608" max="5608" width="10.7109375" customWidth="1"/>
    <col min="5609" max="5609" width="57.28515625" customWidth="1"/>
    <col min="5610" max="5610" width="22.28515625" customWidth="1"/>
    <col min="5611" max="5611" width="0.42578125" customWidth="1"/>
    <col min="5612" max="5612" width="14.28515625" bestFit="1" customWidth="1"/>
    <col min="5613" max="5613" width="20.42578125" customWidth="1"/>
    <col min="5614" max="5614" width="13.28515625" bestFit="1" customWidth="1"/>
    <col min="5615" max="5615" width="14.28515625" bestFit="1" customWidth="1"/>
    <col min="5616" max="5616" width="13.140625" bestFit="1" customWidth="1"/>
    <col min="5617" max="5617" width="14.7109375" customWidth="1"/>
    <col min="5618" max="5618" width="17.85546875" customWidth="1"/>
    <col min="5620" max="5620" width="17.85546875" customWidth="1"/>
    <col min="5621" max="5621" width="13.140625" bestFit="1" customWidth="1"/>
    <col min="5862" max="5863" width="2.28515625" customWidth="1"/>
    <col min="5864" max="5864" width="10.7109375" customWidth="1"/>
    <col min="5865" max="5865" width="57.28515625" customWidth="1"/>
    <col min="5866" max="5866" width="22.28515625" customWidth="1"/>
    <col min="5867" max="5867" width="0.42578125" customWidth="1"/>
    <col min="5868" max="5868" width="14.28515625" bestFit="1" customWidth="1"/>
    <col min="5869" max="5869" width="20.42578125" customWidth="1"/>
    <col min="5870" max="5870" width="13.28515625" bestFit="1" customWidth="1"/>
    <col min="5871" max="5871" width="14.28515625" bestFit="1" customWidth="1"/>
    <col min="5872" max="5872" width="13.140625" bestFit="1" customWidth="1"/>
    <col min="5873" max="5873" width="14.7109375" customWidth="1"/>
    <col min="5874" max="5874" width="17.85546875" customWidth="1"/>
    <col min="5876" max="5876" width="17.85546875" customWidth="1"/>
    <col min="5877" max="5877" width="13.140625" bestFit="1" customWidth="1"/>
    <col min="6118" max="6119" width="2.28515625" customWidth="1"/>
    <col min="6120" max="6120" width="10.7109375" customWidth="1"/>
    <col min="6121" max="6121" width="57.28515625" customWidth="1"/>
    <col min="6122" max="6122" width="22.28515625" customWidth="1"/>
    <col min="6123" max="6123" width="0.42578125" customWidth="1"/>
    <col min="6124" max="6124" width="14.28515625" bestFit="1" customWidth="1"/>
    <col min="6125" max="6125" width="20.42578125" customWidth="1"/>
    <col min="6126" max="6126" width="13.28515625" bestFit="1" customWidth="1"/>
    <col min="6127" max="6127" width="14.28515625" bestFit="1" customWidth="1"/>
    <col min="6128" max="6128" width="13.140625" bestFit="1" customWidth="1"/>
    <col min="6129" max="6129" width="14.7109375" customWidth="1"/>
    <col min="6130" max="6130" width="17.85546875" customWidth="1"/>
    <col min="6132" max="6132" width="17.85546875" customWidth="1"/>
    <col min="6133" max="6133" width="13.140625" bestFit="1" customWidth="1"/>
    <col min="6374" max="6375" width="2.28515625" customWidth="1"/>
    <col min="6376" max="6376" width="10.7109375" customWidth="1"/>
    <col min="6377" max="6377" width="57.28515625" customWidth="1"/>
    <col min="6378" max="6378" width="22.28515625" customWidth="1"/>
    <col min="6379" max="6379" width="0.42578125" customWidth="1"/>
    <col min="6380" max="6380" width="14.28515625" bestFit="1" customWidth="1"/>
    <col min="6381" max="6381" width="20.42578125" customWidth="1"/>
    <col min="6382" max="6382" width="13.28515625" bestFit="1" customWidth="1"/>
    <col min="6383" max="6383" width="14.28515625" bestFit="1" customWidth="1"/>
    <col min="6384" max="6384" width="13.140625" bestFit="1" customWidth="1"/>
    <col min="6385" max="6385" width="14.7109375" customWidth="1"/>
    <col min="6386" max="6386" width="17.85546875" customWidth="1"/>
    <col min="6388" max="6388" width="17.85546875" customWidth="1"/>
    <col min="6389" max="6389" width="13.140625" bestFit="1" customWidth="1"/>
    <col min="6630" max="6631" width="2.28515625" customWidth="1"/>
    <col min="6632" max="6632" width="10.7109375" customWidth="1"/>
    <col min="6633" max="6633" width="57.28515625" customWidth="1"/>
    <col min="6634" max="6634" width="22.28515625" customWidth="1"/>
    <col min="6635" max="6635" width="0.42578125" customWidth="1"/>
    <col min="6636" max="6636" width="14.28515625" bestFit="1" customWidth="1"/>
    <col min="6637" max="6637" width="20.42578125" customWidth="1"/>
    <col min="6638" max="6638" width="13.28515625" bestFit="1" customWidth="1"/>
    <col min="6639" max="6639" width="14.28515625" bestFit="1" customWidth="1"/>
    <col min="6640" max="6640" width="13.140625" bestFit="1" customWidth="1"/>
    <col min="6641" max="6641" width="14.7109375" customWidth="1"/>
    <col min="6642" max="6642" width="17.85546875" customWidth="1"/>
    <col min="6644" max="6644" width="17.85546875" customWidth="1"/>
    <col min="6645" max="6645" width="13.140625" bestFit="1" customWidth="1"/>
    <col min="6886" max="6887" width="2.28515625" customWidth="1"/>
    <col min="6888" max="6888" width="10.7109375" customWidth="1"/>
    <col min="6889" max="6889" width="57.28515625" customWidth="1"/>
    <col min="6890" max="6890" width="22.28515625" customWidth="1"/>
    <col min="6891" max="6891" width="0.42578125" customWidth="1"/>
    <col min="6892" max="6892" width="14.28515625" bestFit="1" customWidth="1"/>
    <col min="6893" max="6893" width="20.42578125" customWidth="1"/>
    <col min="6894" max="6894" width="13.28515625" bestFit="1" customWidth="1"/>
    <col min="6895" max="6895" width="14.28515625" bestFit="1" customWidth="1"/>
    <col min="6896" max="6896" width="13.140625" bestFit="1" customWidth="1"/>
    <col min="6897" max="6897" width="14.7109375" customWidth="1"/>
    <col min="6898" max="6898" width="17.85546875" customWidth="1"/>
    <col min="6900" max="6900" width="17.85546875" customWidth="1"/>
    <col min="6901" max="6901" width="13.140625" bestFit="1" customWidth="1"/>
    <col min="7142" max="7143" width="2.28515625" customWidth="1"/>
    <col min="7144" max="7144" width="10.7109375" customWidth="1"/>
    <col min="7145" max="7145" width="57.28515625" customWidth="1"/>
    <col min="7146" max="7146" width="22.28515625" customWidth="1"/>
    <col min="7147" max="7147" width="0.42578125" customWidth="1"/>
    <col min="7148" max="7148" width="14.28515625" bestFit="1" customWidth="1"/>
    <col min="7149" max="7149" width="20.42578125" customWidth="1"/>
    <col min="7150" max="7150" width="13.28515625" bestFit="1" customWidth="1"/>
    <col min="7151" max="7151" width="14.28515625" bestFit="1" customWidth="1"/>
    <col min="7152" max="7152" width="13.140625" bestFit="1" customWidth="1"/>
    <col min="7153" max="7153" width="14.7109375" customWidth="1"/>
    <col min="7154" max="7154" width="17.85546875" customWidth="1"/>
    <col min="7156" max="7156" width="17.85546875" customWidth="1"/>
    <col min="7157" max="7157" width="13.140625" bestFit="1" customWidth="1"/>
    <col min="7398" max="7399" width="2.28515625" customWidth="1"/>
    <col min="7400" max="7400" width="10.7109375" customWidth="1"/>
    <col min="7401" max="7401" width="57.28515625" customWidth="1"/>
    <col min="7402" max="7402" width="22.28515625" customWidth="1"/>
    <col min="7403" max="7403" width="0.42578125" customWidth="1"/>
    <col min="7404" max="7404" width="14.28515625" bestFit="1" customWidth="1"/>
    <col min="7405" max="7405" width="20.42578125" customWidth="1"/>
    <col min="7406" max="7406" width="13.28515625" bestFit="1" customWidth="1"/>
    <col min="7407" max="7407" width="14.28515625" bestFit="1" customWidth="1"/>
    <col min="7408" max="7408" width="13.140625" bestFit="1" customWidth="1"/>
    <col min="7409" max="7409" width="14.7109375" customWidth="1"/>
    <col min="7410" max="7410" width="17.85546875" customWidth="1"/>
    <col min="7412" max="7412" width="17.85546875" customWidth="1"/>
    <col min="7413" max="7413" width="13.140625" bestFit="1" customWidth="1"/>
    <col min="7654" max="7655" width="2.28515625" customWidth="1"/>
    <col min="7656" max="7656" width="10.7109375" customWidth="1"/>
    <col min="7657" max="7657" width="57.28515625" customWidth="1"/>
    <col min="7658" max="7658" width="22.28515625" customWidth="1"/>
    <col min="7659" max="7659" width="0.42578125" customWidth="1"/>
    <col min="7660" max="7660" width="14.28515625" bestFit="1" customWidth="1"/>
    <col min="7661" max="7661" width="20.42578125" customWidth="1"/>
    <col min="7662" max="7662" width="13.28515625" bestFit="1" customWidth="1"/>
    <col min="7663" max="7663" width="14.28515625" bestFit="1" customWidth="1"/>
    <col min="7664" max="7664" width="13.140625" bestFit="1" customWidth="1"/>
    <col min="7665" max="7665" width="14.7109375" customWidth="1"/>
    <col min="7666" max="7666" width="17.85546875" customWidth="1"/>
    <col min="7668" max="7668" width="17.85546875" customWidth="1"/>
    <col min="7669" max="7669" width="13.140625" bestFit="1" customWidth="1"/>
    <col min="7910" max="7911" width="2.28515625" customWidth="1"/>
    <col min="7912" max="7912" width="10.7109375" customWidth="1"/>
    <col min="7913" max="7913" width="57.28515625" customWidth="1"/>
    <col min="7914" max="7914" width="22.28515625" customWidth="1"/>
    <col min="7915" max="7915" width="0.42578125" customWidth="1"/>
    <col min="7916" max="7916" width="14.28515625" bestFit="1" customWidth="1"/>
    <col min="7917" max="7917" width="20.42578125" customWidth="1"/>
    <col min="7918" max="7918" width="13.28515625" bestFit="1" customWidth="1"/>
    <col min="7919" max="7919" width="14.28515625" bestFit="1" customWidth="1"/>
    <col min="7920" max="7920" width="13.140625" bestFit="1" customWidth="1"/>
    <col min="7921" max="7921" width="14.7109375" customWidth="1"/>
    <col min="7922" max="7922" width="17.85546875" customWidth="1"/>
    <col min="7924" max="7924" width="17.85546875" customWidth="1"/>
    <col min="7925" max="7925" width="13.140625" bestFit="1" customWidth="1"/>
    <col min="8166" max="8167" width="2.28515625" customWidth="1"/>
    <col min="8168" max="8168" width="10.7109375" customWidth="1"/>
    <col min="8169" max="8169" width="57.28515625" customWidth="1"/>
    <col min="8170" max="8170" width="22.28515625" customWidth="1"/>
    <col min="8171" max="8171" width="0.42578125" customWidth="1"/>
    <col min="8172" max="8172" width="14.28515625" bestFit="1" customWidth="1"/>
    <col min="8173" max="8173" width="20.42578125" customWidth="1"/>
    <col min="8174" max="8174" width="13.28515625" bestFit="1" customWidth="1"/>
    <col min="8175" max="8175" width="14.28515625" bestFit="1" customWidth="1"/>
    <col min="8176" max="8176" width="13.140625" bestFit="1" customWidth="1"/>
    <col min="8177" max="8177" width="14.7109375" customWidth="1"/>
    <col min="8178" max="8178" width="17.85546875" customWidth="1"/>
    <col min="8180" max="8180" width="17.85546875" customWidth="1"/>
    <col min="8181" max="8181" width="13.140625" bestFit="1" customWidth="1"/>
    <col min="8422" max="8423" width="2.28515625" customWidth="1"/>
    <col min="8424" max="8424" width="10.7109375" customWidth="1"/>
    <col min="8425" max="8425" width="57.28515625" customWidth="1"/>
    <col min="8426" max="8426" width="22.28515625" customWidth="1"/>
    <col min="8427" max="8427" width="0.42578125" customWidth="1"/>
    <col min="8428" max="8428" width="14.28515625" bestFit="1" customWidth="1"/>
    <col min="8429" max="8429" width="20.42578125" customWidth="1"/>
    <col min="8430" max="8430" width="13.28515625" bestFit="1" customWidth="1"/>
    <col min="8431" max="8431" width="14.28515625" bestFit="1" customWidth="1"/>
    <col min="8432" max="8432" width="13.140625" bestFit="1" customWidth="1"/>
    <col min="8433" max="8433" width="14.7109375" customWidth="1"/>
    <col min="8434" max="8434" width="17.85546875" customWidth="1"/>
    <col min="8436" max="8436" width="17.85546875" customWidth="1"/>
    <col min="8437" max="8437" width="13.140625" bestFit="1" customWidth="1"/>
    <col min="8678" max="8679" width="2.28515625" customWidth="1"/>
    <col min="8680" max="8680" width="10.7109375" customWidth="1"/>
    <col min="8681" max="8681" width="57.28515625" customWidth="1"/>
    <col min="8682" max="8682" width="22.28515625" customWidth="1"/>
    <col min="8683" max="8683" width="0.42578125" customWidth="1"/>
    <col min="8684" max="8684" width="14.28515625" bestFit="1" customWidth="1"/>
    <col min="8685" max="8685" width="20.42578125" customWidth="1"/>
    <col min="8686" max="8686" width="13.28515625" bestFit="1" customWidth="1"/>
    <col min="8687" max="8687" width="14.28515625" bestFit="1" customWidth="1"/>
    <col min="8688" max="8688" width="13.140625" bestFit="1" customWidth="1"/>
    <col min="8689" max="8689" width="14.7109375" customWidth="1"/>
    <col min="8690" max="8690" width="17.85546875" customWidth="1"/>
    <col min="8692" max="8692" width="17.85546875" customWidth="1"/>
    <col min="8693" max="8693" width="13.140625" bestFit="1" customWidth="1"/>
    <col min="8934" max="8935" width="2.28515625" customWidth="1"/>
    <col min="8936" max="8936" width="10.7109375" customWidth="1"/>
    <col min="8937" max="8937" width="57.28515625" customWidth="1"/>
    <col min="8938" max="8938" width="22.28515625" customWidth="1"/>
    <col min="8939" max="8939" width="0.42578125" customWidth="1"/>
    <col min="8940" max="8940" width="14.28515625" bestFit="1" customWidth="1"/>
    <col min="8941" max="8941" width="20.42578125" customWidth="1"/>
    <col min="8942" max="8942" width="13.28515625" bestFit="1" customWidth="1"/>
    <col min="8943" max="8943" width="14.28515625" bestFit="1" customWidth="1"/>
    <col min="8944" max="8944" width="13.140625" bestFit="1" customWidth="1"/>
    <col min="8945" max="8945" width="14.7109375" customWidth="1"/>
    <col min="8946" max="8946" width="17.85546875" customWidth="1"/>
    <col min="8948" max="8948" width="17.85546875" customWidth="1"/>
    <col min="8949" max="8949" width="13.140625" bestFit="1" customWidth="1"/>
    <col min="9190" max="9191" width="2.28515625" customWidth="1"/>
    <col min="9192" max="9192" width="10.7109375" customWidth="1"/>
    <col min="9193" max="9193" width="57.28515625" customWidth="1"/>
    <col min="9194" max="9194" width="22.28515625" customWidth="1"/>
    <col min="9195" max="9195" width="0.42578125" customWidth="1"/>
    <col min="9196" max="9196" width="14.28515625" bestFit="1" customWidth="1"/>
    <col min="9197" max="9197" width="20.42578125" customWidth="1"/>
    <col min="9198" max="9198" width="13.28515625" bestFit="1" customWidth="1"/>
    <col min="9199" max="9199" width="14.28515625" bestFit="1" customWidth="1"/>
    <col min="9200" max="9200" width="13.140625" bestFit="1" customWidth="1"/>
    <col min="9201" max="9201" width="14.7109375" customWidth="1"/>
    <col min="9202" max="9202" width="17.85546875" customWidth="1"/>
    <col min="9204" max="9204" width="17.85546875" customWidth="1"/>
    <col min="9205" max="9205" width="13.140625" bestFit="1" customWidth="1"/>
    <col min="9446" max="9447" width="2.28515625" customWidth="1"/>
    <col min="9448" max="9448" width="10.7109375" customWidth="1"/>
    <col min="9449" max="9449" width="57.28515625" customWidth="1"/>
    <col min="9450" max="9450" width="22.28515625" customWidth="1"/>
    <col min="9451" max="9451" width="0.42578125" customWidth="1"/>
    <col min="9452" max="9452" width="14.28515625" bestFit="1" customWidth="1"/>
    <col min="9453" max="9453" width="20.42578125" customWidth="1"/>
    <col min="9454" max="9454" width="13.28515625" bestFit="1" customWidth="1"/>
    <col min="9455" max="9455" width="14.28515625" bestFit="1" customWidth="1"/>
    <col min="9456" max="9456" width="13.140625" bestFit="1" customWidth="1"/>
    <col min="9457" max="9457" width="14.7109375" customWidth="1"/>
    <col min="9458" max="9458" width="17.85546875" customWidth="1"/>
    <col min="9460" max="9460" width="17.85546875" customWidth="1"/>
    <col min="9461" max="9461" width="13.140625" bestFit="1" customWidth="1"/>
    <col min="9702" max="9703" width="2.28515625" customWidth="1"/>
    <col min="9704" max="9704" width="10.7109375" customWidth="1"/>
    <col min="9705" max="9705" width="57.28515625" customWidth="1"/>
    <col min="9706" max="9706" width="22.28515625" customWidth="1"/>
    <col min="9707" max="9707" width="0.42578125" customWidth="1"/>
    <col min="9708" max="9708" width="14.28515625" bestFit="1" customWidth="1"/>
    <col min="9709" max="9709" width="20.42578125" customWidth="1"/>
    <col min="9710" max="9710" width="13.28515625" bestFit="1" customWidth="1"/>
    <col min="9711" max="9711" width="14.28515625" bestFit="1" customWidth="1"/>
    <col min="9712" max="9712" width="13.140625" bestFit="1" customWidth="1"/>
    <col min="9713" max="9713" width="14.7109375" customWidth="1"/>
    <col min="9714" max="9714" width="17.85546875" customWidth="1"/>
    <col min="9716" max="9716" width="17.85546875" customWidth="1"/>
    <col min="9717" max="9717" width="13.140625" bestFit="1" customWidth="1"/>
    <col min="9958" max="9959" width="2.28515625" customWidth="1"/>
    <col min="9960" max="9960" width="10.7109375" customWidth="1"/>
    <col min="9961" max="9961" width="57.28515625" customWidth="1"/>
    <col min="9962" max="9962" width="22.28515625" customWidth="1"/>
    <col min="9963" max="9963" width="0.42578125" customWidth="1"/>
    <col min="9964" max="9964" width="14.28515625" bestFit="1" customWidth="1"/>
    <col min="9965" max="9965" width="20.42578125" customWidth="1"/>
    <col min="9966" max="9966" width="13.28515625" bestFit="1" customWidth="1"/>
    <col min="9967" max="9967" width="14.28515625" bestFit="1" customWidth="1"/>
    <col min="9968" max="9968" width="13.140625" bestFit="1" customWidth="1"/>
    <col min="9969" max="9969" width="14.7109375" customWidth="1"/>
    <col min="9970" max="9970" width="17.85546875" customWidth="1"/>
    <col min="9972" max="9972" width="17.85546875" customWidth="1"/>
    <col min="9973" max="9973" width="13.140625" bestFit="1" customWidth="1"/>
    <col min="10214" max="10215" width="2.28515625" customWidth="1"/>
    <col min="10216" max="10216" width="10.7109375" customWidth="1"/>
    <col min="10217" max="10217" width="57.28515625" customWidth="1"/>
    <col min="10218" max="10218" width="22.28515625" customWidth="1"/>
    <col min="10219" max="10219" width="0.42578125" customWidth="1"/>
    <col min="10220" max="10220" width="14.28515625" bestFit="1" customWidth="1"/>
    <col min="10221" max="10221" width="20.42578125" customWidth="1"/>
    <col min="10222" max="10222" width="13.28515625" bestFit="1" customWidth="1"/>
    <col min="10223" max="10223" width="14.28515625" bestFit="1" customWidth="1"/>
    <col min="10224" max="10224" width="13.140625" bestFit="1" customWidth="1"/>
    <col min="10225" max="10225" width="14.7109375" customWidth="1"/>
    <col min="10226" max="10226" width="17.85546875" customWidth="1"/>
    <col min="10228" max="10228" width="17.85546875" customWidth="1"/>
    <col min="10229" max="10229" width="13.140625" bestFit="1" customWidth="1"/>
    <col min="10470" max="10471" width="2.28515625" customWidth="1"/>
    <col min="10472" max="10472" width="10.7109375" customWidth="1"/>
    <col min="10473" max="10473" width="57.28515625" customWidth="1"/>
    <col min="10474" max="10474" width="22.28515625" customWidth="1"/>
    <col min="10475" max="10475" width="0.42578125" customWidth="1"/>
    <col min="10476" max="10476" width="14.28515625" bestFit="1" customWidth="1"/>
    <col min="10477" max="10477" width="20.42578125" customWidth="1"/>
    <col min="10478" max="10478" width="13.28515625" bestFit="1" customWidth="1"/>
    <col min="10479" max="10479" width="14.28515625" bestFit="1" customWidth="1"/>
    <col min="10480" max="10480" width="13.140625" bestFit="1" customWidth="1"/>
    <col min="10481" max="10481" width="14.7109375" customWidth="1"/>
    <col min="10482" max="10482" width="17.85546875" customWidth="1"/>
    <col min="10484" max="10484" width="17.85546875" customWidth="1"/>
    <col min="10485" max="10485" width="13.140625" bestFit="1" customWidth="1"/>
    <col min="10726" max="10727" width="2.28515625" customWidth="1"/>
    <col min="10728" max="10728" width="10.7109375" customWidth="1"/>
    <col min="10729" max="10729" width="57.28515625" customWidth="1"/>
    <col min="10730" max="10730" width="22.28515625" customWidth="1"/>
    <col min="10731" max="10731" width="0.42578125" customWidth="1"/>
    <col min="10732" max="10732" width="14.28515625" bestFit="1" customWidth="1"/>
    <col min="10733" max="10733" width="20.42578125" customWidth="1"/>
    <col min="10734" max="10734" width="13.28515625" bestFit="1" customWidth="1"/>
    <col min="10735" max="10735" width="14.28515625" bestFit="1" customWidth="1"/>
    <col min="10736" max="10736" width="13.140625" bestFit="1" customWidth="1"/>
    <col min="10737" max="10737" width="14.7109375" customWidth="1"/>
    <col min="10738" max="10738" width="17.85546875" customWidth="1"/>
    <col min="10740" max="10740" width="17.85546875" customWidth="1"/>
    <col min="10741" max="10741" width="13.140625" bestFit="1" customWidth="1"/>
    <col min="10982" max="10983" width="2.28515625" customWidth="1"/>
    <col min="10984" max="10984" width="10.7109375" customWidth="1"/>
    <col min="10985" max="10985" width="57.28515625" customWidth="1"/>
    <col min="10986" max="10986" width="22.28515625" customWidth="1"/>
    <col min="10987" max="10987" width="0.42578125" customWidth="1"/>
    <col min="10988" max="10988" width="14.28515625" bestFit="1" customWidth="1"/>
    <col min="10989" max="10989" width="20.42578125" customWidth="1"/>
    <col min="10990" max="10990" width="13.28515625" bestFit="1" customWidth="1"/>
    <col min="10991" max="10991" width="14.28515625" bestFit="1" customWidth="1"/>
    <col min="10992" max="10992" width="13.140625" bestFit="1" customWidth="1"/>
    <col min="10993" max="10993" width="14.7109375" customWidth="1"/>
    <col min="10994" max="10994" width="17.85546875" customWidth="1"/>
    <col min="10996" max="10996" width="17.85546875" customWidth="1"/>
    <col min="10997" max="10997" width="13.140625" bestFit="1" customWidth="1"/>
    <col min="11238" max="11239" width="2.28515625" customWidth="1"/>
    <col min="11240" max="11240" width="10.7109375" customWidth="1"/>
    <col min="11241" max="11241" width="57.28515625" customWidth="1"/>
    <col min="11242" max="11242" width="22.28515625" customWidth="1"/>
    <col min="11243" max="11243" width="0.42578125" customWidth="1"/>
    <col min="11244" max="11244" width="14.28515625" bestFit="1" customWidth="1"/>
    <col min="11245" max="11245" width="20.42578125" customWidth="1"/>
    <col min="11246" max="11246" width="13.28515625" bestFit="1" customWidth="1"/>
    <col min="11247" max="11247" width="14.28515625" bestFit="1" customWidth="1"/>
    <col min="11248" max="11248" width="13.140625" bestFit="1" customWidth="1"/>
    <col min="11249" max="11249" width="14.7109375" customWidth="1"/>
    <col min="11250" max="11250" width="17.85546875" customWidth="1"/>
    <col min="11252" max="11252" width="17.85546875" customWidth="1"/>
    <col min="11253" max="11253" width="13.140625" bestFit="1" customWidth="1"/>
    <col min="11494" max="11495" width="2.28515625" customWidth="1"/>
    <col min="11496" max="11496" width="10.7109375" customWidth="1"/>
    <col min="11497" max="11497" width="57.28515625" customWidth="1"/>
    <col min="11498" max="11498" width="22.28515625" customWidth="1"/>
    <col min="11499" max="11499" width="0.42578125" customWidth="1"/>
    <col min="11500" max="11500" width="14.28515625" bestFit="1" customWidth="1"/>
    <col min="11501" max="11501" width="20.42578125" customWidth="1"/>
    <col min="11502" max="11502" width="13.28515625" bestFit="1" customWidth="1"/>
    <col min="11503" max="11503" width="14.28515625" bestFit="1" customWidth="1"/>
    <col min="11504" max="11504" width="13.140625" bestFit="1" customWidth="1"/>
    <col min="11505" max="11505" width="14.7109375" customWidth="1"/>
    <col min="11506" max="11506" width="17.85546875" customWidth="1"/>
    <col min="11508" max="11508" width="17.85546875" customWidth="1"/>
    <col min="11509" max="11509" width="13.140625" bestFit="1" customWidth="1"/>
    <col min="11750" max="11751" width="2.28515625" customWidth="1"/>
    <col min="11752" max="11752" width="10.7109375" customWidth="1"/>
    <col min="11753" max="11753" width="57.28515625" customWidth="1"/>
    <col min="11754" max="11754" width="22.28515625" customWidth="1"/>
    <col min="11755" max="11755" width="0.42578125" customWidth="1"/>
    <col min="11756" max="11756" width="14.28515625" bestFit="1" customWidth="1"/>
    <col min="11757" max="11757" width="20.42578125" customWidth="1"/>
    <col min="11758" max="11758" width="13.28515625" bestFit="1" customWidth="1"/>
    <col min="11759" max="11759" width="14.28515625" bestFit="1" customWidth="1"/>
    <col min="11760" max="11760" width="13.140625" bestFit="1" customWidth="1"/>
    <col min="11761" max="11761" width="14.7109375" customWidth="1"/>
    <col min="11762" max="11762" width="17.85546875" customWidth="1"/>
    <col min="11764" max="11764" width="17.85546875" customWidth="1"/>
    <col min="11765" max="11765" width="13.140625" bestFit="1" customWidth="1"/>
    <col min="12006" max="12007" width="2.28515625" customWidth="1"/>
    <col min="12008" max="12008" width="10.7109375" customWidth="1"/>
    <col min="12009" max="12009" width="57.28515625" customWidth="1"/>
    <col min="12010" max="12010" width="22.28515625" customWidth="1"/>
    <col min="12011" max="12011" width="0.42578125" customWidth="1"/>
    <col min="12012" max="12012" width="14.28515625" bestFit="1" customWidth="1"/>
    <col min="12013" max="12013" width="20.42578125" customWidth="1"/>
    <col min="12014" max="12014" width="13.28515625" bestFit="1" customWidth="1"/>
    <col min="12015" max="12015" width="14.28515625" bestFit="1" customWidth="1"/>
    <col min="12016" max="12016" width="13.140625" bestFit="1" customWidth="1"/>
    <col min="12017" max="12017" width="14.7109375" customWidth="1"/>
    <col min="12018" max="12018" width="17.85546875" customWidth="1"/>
    <col min="12020" max="12020" width="17.85546875" customWidth="1"/>
    <col min="12021" max="12021" width="13.140625" bestFit="1" customWidth="1"/>
    <col min="12262" max="12263" width="2.28515625" customWidth="1"/>
    <col min="12264" max="12264" width="10.7109375" customWidth="1"/>
    <col min="12265" max="12265" width="57.28515625" customWidth="1"/>
    <col min="12266" max="12266" width="22.28515625" customWidth="1"/>
    <col min="12267" max="12267" width="0.42578125" customWidth="1"/>
    <col min="12268" max="12268" width="14.28515625" bestFit="1" customWidth="1"/>
    <col min="12269" max="12269" width="20.42578125" customWidth="1"/>
    <col min="12270" max="12270" width="13.28515625" bestFit="1" customWidth="1"/>
    <col min="12271" max="12271" width="14.28515625" bestFit="1" customWidth="1"/>
    <col min="12272" max="12272" width="13.140625" bestFit="1" customWidth="1"/>
    <col min="12273" max="12273" width="14.7109375" customWidth="1"/>
    <col min="12274" max="12274" width="17.85546875" customWidth="1"/>
    <col min="12276" max="12276" width="17.85546875" customWidth="1"/>
    <col min="12277" max="12277" width="13.140625" bestFit="1" customWidth="1"/>
    <col min="12518" max="12519" width="2.28515625" customWidth="1"/>
    <col min="12520" max="12520" width="10.7109375" customWidth="1"/>
    <col min="12521" max="12521" width="57.28515625" customWidth="1"/>
    <col min="12522" max="12522" width="22.28515625" customWidth="1"/>
    <col min="12523" max="12523" width="0.42578125" customWidth="1"/>
    <col min="12524" max="12524" width="14.28515625" bestFit="1" customWidth="1"/>
    <col min="12525" max="12525" width="20.42578125" customWidth="1"/>
    <col min="12526" max="12526" width="13.28515625" bestFit="1" customWidth="1"/>
    <col min="12527" max="12527" width="14.28515625" bestFit="1" customWidth="1"/>
    <col min="12528" max="12528" width="13.140625" bestFit="1" customWidth="1"/>
    <col min="12529" max="12529" width="14.7109375" customWidth="1"/>
    <col min="12530" max="12530" width="17.85546875" customWidth="1"/>
    <col min="12532" max="12532" width="17.85546875" customWidth="1"/>
    <col min="12533" max="12533" width="13.140625" bestFit="1" customWidth="1"/>
    <col min="12774" max="12775" width="2.28515625" customWidth="1"/>
    <col min="12776" max="12776" width="10.7109375" customWidth="1"/>
    <col min="12777" max="12777" width="57.28515625" customWidth="1"/>
    <col min="12778" max="12778" width="22.28515625" customWidth="1"/>
    <col min="12779" max="12779" width="0.42578125" customWidth="1"/>
    <col min="12780" max="12780" width="14.28515625" bestFit="1" customWidth="1"/>
    <col min="12781" max="12781" width="20.42578125" customWidth="1"/>
    <col min="12782" max="12782" width="13.28515625" bestFit="1" customWidth="1"/>
    <col min="12783" max="12783" width="14.28515625" bestFit="1" customWidth="1"/>
    <col min="12784" max="12784" width="13.140625" bestFit="1" customWidth="1"/>
    <col min="12785" max="12785" width="14.7109375" customWidth="1"/>
    <col min="12786" max="12786" width="17.85546875" customWidth="1"/>
    <col min="12788" max="12788" width="17.85546875" customWidth="1"/>
    <col min="12789" max="12789" width="13.140625" bestFit="1" customWidth="1"/>
    <col min="13030" max="13031" width="2.28515625" customWidth="1"/>
    <col min="13032" max="13032" width="10.7109375" customWidth="1"/>
    <col min="13033" max="13033" width="57.28515625" customWidth="1"/>
    <col min="13034" max="13034" width="22.28515625" customWidth="1"/>
    <col min="13035" max="13035" width="0.42578125" customWidth="1"/>
    <col min="13036" max="13036" width="14.28515625" bestFit="1" customWidth="1"/>
    <col min="13037" max="13037" width="20.42578125" customWidth="1"/>
    <col min="13038" max="13038" width="13.28515625" bestFit="1" customWidth="1"/>
    <col min="13039" max="13039" width="14.28515625" bestFit="1" customWidth="1"/>
    <col min="13040" max="13040" width="13.140625" bestFit="1" customWidth="1"/>
    <col min="13041" max="13041" width="14.7109375" customWidth="1"/>
    <col min="13042" max="13042" width="17.85546875" customWidth="1"/>
    <col min="13044" max="13044" width="17.85546875" customWidth="1"/>
    <col min="13045" max="13045" width="13.140625" bestFit="1" customWidth="1"/>
    <col min="13286" max="13287" width="2.28515625" customWidth="1"/>
    <col min="13288" max="13288" width="10.7109375" customWidth="1"/>
    <col min="13289" max="13289" width="57.28515625" customWidth="1"/>
    <col min="13290" max="13290" width="22.28515625" customWidth="1"/>
    <col min="13291" max="13291" width="0.42578125" customWidth="1"/>
    <col min="13292" max="13292" width="14.28515625" bestFit="1" customWidth="1"/>
    <col min="13293" max="13293" width="20.42578125" customWidth="1"/>
    <col min="13294" max="13294" width="13.28515625" bestFit="1" customWidth="1"/>
    <col min="13295" max="13295" width="14.28515625" bestFit="1" customWidth="1"/>
    <col min="13296" max="13296" width="13.140625" bestFit="1" customWidth="1"/>
    <col min="13297" max="13297" width="14.7109375" customWidth="1"/>
    <col min="13298" max="13298" width="17.85546875" customWidth="1"/>
    <col min="13300" max="13300" width="17.85546875" customWidth="1"/>
    <col min="13301" max="13301" width="13.140625" bestFit="1" customWidth="1"/>
    <col min="13542" max="13543" width="2.28515625" customWidth="1"/>
    <col min="13544" max="13544" width="10.7109375" customWidth="1"/>
    <col min="13545" max="13545" width="57.28515625" customWidth="1"/>
    <col min="13546" max="13546" width="22.28515625" customWidth="1"/>
    <col min="13547" max="13547" width="0.42578125" customWidth="1"/>
    <col min="13548" max="13548" width="14.28515625" bestFit="1" customWidth="1"/>
    <col min="13549" max="13549" width="20.42578125" customWidth="1"/>
    <col min="13550" max="13550" width="13.28515625" bestFit="1" customWidth="1"/>
    <col min="13551" max="13551" width="14.28515625" bestFit="1" customWidth="1"/>
    <col min="13552" max="13552" width="13.140625" bestFit="1" customWidth="1"/>
    <col min="13553" max="13553" width="14.7109375" customWidth="1"/>
    <col min="13554" max="13554" width="17.85546875" customWidth="1"/>
    <col min="13556" max="13556" width="17.85546875" customWidth="1"/>
    <col min="13557" max="13557" width="13.140625" bestFit="1" customWidth="1"/>
    <col min="13798" max="13799" width="2.28515625" customWidth="1"/>
    <col min="13800" max="13800" width="10.7109375" customWidth="1"/>
    <col min="13801" max="13801" width="57.28515625" customWidth="1"/>
    <col min="13802" max="13802" width="22.28515625" customWidth="1"/>
    <col min="13803" max="13803" width="0.42578125" customWidth="1"/>
    <col min="13804" max="13804" width="14.28515625" bestFit="1" customWidth="1"/>
    <col min="13805" max="13805" width="20.42578125" customWidth="1"/>
    <col min="13806" max="13806" width="13.28515625" bestFit="1" customWidth="1"/>
    <col min="13807" max="13807" width="14.28515625" bestFit="1" customWidth="1"/>
    <col min="13808" max="13808" width="13.140625" bestFit="1" customWidth="1"/>
    <col min="13809" max="13809" width="14.7109375" customWidth="1"/>
    <col min="13810" max="13810" width="17.85546875" customWidth="1"/>
    <col min="13812" max="13812" width="17.85546875" customWidth="1"/>
    <col min="13813" max="13813" width="13.140625" bestFit="1" customWidth="1"/>
    <col min="14054" max="14055" width="2.28515625" customWidth="1"/>
    <col min="14056" max="14056" width="10.7109375" customWidth="1"/>
    <col min="14057" max="14057" width="57.28515625" customWidth="1"/>
    <col min="14058" max="14058" width="22.28515625" customWidth="1"/>
    <col min="14059" max="14059" width="0.42578125" customWidth="1"/>
    <col min="14060" max="14060" width="14.28515625" bestFit="1" customWidth="1"/>
    <col min="14061" max="14061" width="20.42578125" customWidth="1"/>
    <col min="14062" max="14062" width="13.28515625" bestFit="1" customWidth="1"/>
    <col min="14063" max="14063" width="14.28515625" bestFit="1" customWidth="1"/>
    <col min="14064" max="14064" width="13.140625" bestFit="1" customWidth="1"/>
    <col min="14065" max="14065" width="14.7109375" customWidth="1"/>
    <col min="14066" max="14066" width="17.85546875" customWidth="1"/>
    <col min="14068" max="14068" width="17.85546875" customWidth="1"/>
    <col min="14069" max="14069" width="13.140625" bestFit="1" customWidth="1"/>
    <col min="14310" max="14311" width="2.28515625" customWidth="1"/>
    <col min="14312" max="14312" width="10.7109375" customWidth="1"/>
    <col min="14313" max="14313" width="57.28515625" customWidth="1"/>
    <col min="14314" max="14314" width="22.28515625" customWidth="1"/>
    <col min="14315" max="14315" width="0.42578125" customWidth="1"/>
    <col min="14316" max="14316" width="14.28515625" bestFit="1" customWidth="1"/>
    <col min="14317" max="14317" width="20.42578125" customWidth="1"/>
    <col min="14318" max="14318" width="13.28515625" bestFit="1" customWidth="1"/>
    <col min="14319" max="14319" width="14.28515625" bestFit="1" customWidth="1"/>
    <col min="14320" max="14320" width="13.140625" bestFit="1" customWidth="1"/>
    <col min="14321" max="14321" width="14.7109375" customWidth="1"/>
    <col min="14322" max="14322" width="17.85546875" customWidth="1"/>
    <col min="14324" max="14324" width="17.85546875" customWidth="1"/>
    <col min="14325" max="14325" width="13.140625" bestFit="1" customWidth="1"/>
    <col min="14566" max="14567" width="2.28515625" customWidth="1"/>
    <col min="14568" max="14568" width="10.7109375" customWidth="1"/>
    <col min="14569" max="14569" width="57.28515625" customWidth="1"/>
    <col min="14570" max="14570" width="22.28515625" customWidth="1"/>
    <col min="14571" max="14571" width="0.42578125" customWidth="1"/>
    <col min="14572" max="14572" width="14.28515625" bestFit="1" customWidth="1"/>
    <col min="14573" max="14573" width="20.42578125" customWidth="1"/>
    <col min="14574" max="14574" width="13.28515625" bestFit="1" customWidth="1"/>
    <col min="14575" max="14575" width="14.28515625" bestFit="1" customWidth="1"/>
    <col min="14576" max="14576" width="13.140625" bestFit="1" customWidth="1"/>
    <col min="14577" max="14577" width="14.7109375" customWidth="1"/>
    <col min="14578" max="14578" width="17.85546875" customWidth="1"/>
    <col min="14580" max="14580" width="17.85546875" customWidth="1"/>
    <col min="14581" max="14581" width="13.140625" bestFit="1" customWidth="1"/>
    <col min="14822" max="14823" width="2.28515625" customWidth="1"/>
    <col min="14824" max="14824" width="10.7109375" customWidth="1"/>
    <col min="14825" max="14825" width="57.28515625" customWidth="1"/>
    <col min="14826" max="14826" width="22.28515625" customWidth="1"/>
    <col min="14827" max="14827" width="0.42578125" customWidth="1"/>
    <col min="14828" max="14828" width="14.28515625" bestFit="1" customWidth="1"/>
    <col min="14829" max="14829" width="20.42578125" customWidth="1"/>
    <col min="14830" max="14830" width="13.28515625" bestFit="1" customWidth="1"/>
    <col min="14831" max="14831" width="14.28515625" bestFit="1" customWidth="1"/>
    <col min="14832" max="14832" width="13.140625" bestFit="1" customWidth="1"/>
    <col min="14833" max="14833" width="14.7109375" customWidth="1"/>
    <col min="14834" max="14834" width="17.85546875" customWidth="1"/>
    <col min="14836" max="14836" width="17.85546875" customWidth="1"/>
    <col min="14837" max="14837" width="13.140625" bestFit="1" customWidth="1"/>
    <col min="15078" max="15079" width="2.28515625" customWidth="1"/>
    <col min="15080" max="15080" width="10.7109375" customWidth="1"/>
    <col min="15081" max="15081" width="57.28515625" customWidth="1"/>
    <col min="15082" max="15082" width="22.28515625" customWidth="1"/>
    <col min="15083" max="15083" width="0.42578125" customWidth="1"/>
    <col min="15084" max="15084" width="14.28515625" bestFit="1" customWidth="1"/>
    <col min="15085" max="15085" width="20.42578125" customWidth="1"/>
    <col min="15086" max="15086" width="13.28515625" bestFit="1" customWidth="1"/>
    <col min="15087" max="15087" width="14.28515625" bestFit="1" customWidth="1"/>
    <col min="15088" max="15088" width="13.140625" bestFit="1" customWidth="1"/>
    <col min="15089" max="15089" width="14.7109375" customWidth="1"/>
    <col min="15090" max="15090" width="17.85546875" customWidth="1"/>
    <col min="15092" max="15092" width="17.85546875" customWidth="1"/>
    <col min="15093" max="15093" width="13.140625" bestFit="1" customWidth="1"/>
    <col min="15334" max="15335" width="2.28515625" customWidth="1"/>
    <col min="15336" max="15336" width="10.7109375" customWidth="1"/>
    <col min="15337" max="15337" width="57.28515625" customWidth="1"/>
    <col min="15338" max="15338" width="22.28515625" customWidth="1"/>
    <col min="15339" max="15339" width="0.42578125" customWidth="1"/>
    <col min="15340" max="15340" width="14.28515625" bestFit="1" customWidth="1"/>
    <col min="15341" max="15341" width="20.42578125" customWidth="1"/>
    <col min="15342" max="15342" width="13.28515625" bestFit="1" customWidth="1"/>
    <col min="15343" max="15343" width="14.28515625" bestFit="1" customWidth="1"/>
    <col min="15344" max="15344" width="13.140625" bestFit="1" customWidth="1"/>
    <col min="15345" max="15345" width="14.7109375" customWidth="1"/>
    <col min="15346" max="15346" width="17.85546875" customWidth="1"/>
    <col min="15348" max="15348" width="17.85546875" customWidth="1"/>
    <col min="15349" max="15349" width="13.140625" bestFit="1" customWidth="1"/>
    <col min="15590" max="15591" width="2.28515625" customWidth="1"/>
    <col min="15592" max="15592" width="10.7109375" customWidth="1"/>
    <col min="15593" max="15593" width="57.28515625" customWidth="1"/>
    <col min="15594" max="15594" width="22.28515625" customWidth="1"/>
    <col min="15595" max="15595" width="0.42578125" customWidth="1"/>
    <col min="15596" max="15596" width="14.28515625" bestFit="1" customWidth="1"/>
    <col min="15597" max="15597" width="20.42578125" customWidth="1"/>
    <col min="15598" max="15598" width="13.28515625" bestFit="1" customWidth="1"/>
    <col min="15599" max="15599" width="14.28515625" bestFit="1" customWidth="1"/>
    <col min="15600" max="15600" width="13.140625" bestFit="1" customWidth="1"/>
    <col min="15601" max="15601" width="14.7109375" customWidth="1"/>
    <col min="15602" max="15602" width="17.85546875" customWidth="1"/>
    <col min="15604" max="15604" width="17.85546875" customWidth="1"/>
    <col min="15605" max="15605" width="13.140625" bestFit="1" customWidth="1"/>
    <col min="15846" max="15847" width="2.28515625" customWidth="1"/>
    <col min="15848" max="15848" width="10.7109375" customWidth="1"/>
    <col min="15849" max="15849" width="57.28515625" customWidth="1"/>
    <col min="15850" max="15850" width="22.28515625" customWidth="1"/>
    <col min="15851" max="15851" width="0.42578125" customWidth="1"/>
    <col min="15852" max="15852" width="14.28515625" bestFit="1" customWidth="1"/>
    <col min="15853" max="15853" width="20.42578125" customWidth="1"/>
    <col min="15854" max="15854" width="13.28515625" bestFit="1" customWidth="1"/>
    <col min="15855" max="15855" width="14.28515625" bestFit="1" customWidth="1"/>
    <col min="15856" max="15856" width="13.140625" bestFit="1" customWidth="1"/>
    <col min="15857" max="15857" width="14.7109375" customWidth="1"/>
    <col min="15858" max="15858" width="17.85546875" customWidth="1"/>
    <col min="15860" max="15860" width="17.85546875" customWidth="1"/>
    <col min="15861" max="15861" width="13.140625" bestFit="1" customWidth="1"/>
    <col min="16102" max="16103" width="2.28515625" customWidth="1"/>
    <col min="16104" max="16104" width="10.7109375" customWidth="1"/>
    <col min="16105" max="16105" width="57.28515625" customWidth="1"/>
    <col min="16106" max="16106" width="22.28515625" customWidth="1"/>
    <col min="16107" max="16107" width="0.42578125" customWidth="1"/>
    <col min="16108" max="16108" width="14.28515625" bestFit="1" customWidth="1"/>
    <col min="16109" max="16109" width="20.42578125" customWidth="1"/>
    <col min="16110" max="16110" width="13.28515625" bestFit="1" customWidth="1"/>
    <col min="16111" max="16111" width="14.28515625" bestFit="1" customWidth="1"/>
    <col min="16112" max="16112" width="13.140625" bestFit="1" customWidth="1"/>
    <col min="16113" max="16113" width="14.7109375" customWidth="1"/>
    <col min="16114" max="16114" width="17.85546875" customWidth="1"/>
    <col min="16116" max="16116" width="17.85546875" customWidth="1"/>
    <col min="16117" max="16117" width="13.140625" bestFit="1" customWidth="1"/>
  </cols>
  <sheetData>
    <row r="2" spans="1:6" x14ac:dyDescent="0.25">
      <c r="A2" s="4"/>
      <c r="B2" s="2"/>
      <c r="C2" s="5"/>
      <c r="D2" s="5"/>
      <c r="E2" s="5"/>
      <c r="F2" s="5"/>
    </row>
    <row r="3" spans="1:6" x14ac:dyDescent="0.25">
      <c r="A3" s="4"/>
      <c r="B3" s="2"/>
      <c r="C3" s="5"/>
      <c r="D3" s="5"/>
      <c r="E3" s="5"/>
      <c r="F3" s="5"/>
    </row>
    <row r="4" spans="1:6" x14ac:dyDescent="0.25">
      <c r="A4" s="4"/>
      <c r="B4" s="2"/>
      <c r="C4" s="2"/>
      <c r="D4" s="3"/>
      <c r="E4" s="2"/>
      <c r="F4" s="2"/>
    </row>
    <row r="5" spans="1:6" x14ac:dyDescent="0.25">
      <c r="A5" s="4"/>
      <c r="B5" s="2"/>
      <c r="C5" s="2"/>
      <c r="D5" s="3"/>
      <c r="E5" s="2"/>
      <c r="F5" s="2"/>
    </row>
    <row r="6" spans="1:6" x14ac:dyDescent="0.25">
      <c r="A6" s="4"/>
      <c r="B6" s="2"/>
      <c r="C6" s="2"/>
      <c r="D6" s="3"/>
      <c r="E6" s="2"/>
      <c r="F6" s="2"/>
    </row>
    <row r="7" spans="1:6" x14ac:dyDescent="0.25">
      <c r="A7" s="4"/>
      <c r="B7" s="2"/>
      <c r="C7" s="2"/>
      <c r="D7" s="3"/>
      <c r="E7" s="2"/>
      <c r="F7" s="2"/>
    </row>
    <row r="8" spans="1:6" x14ac:dyDescent="0.25">
      <c r="A8" s="4"/>
      <c r="B8" s="2"/>
      <c r="C8" s="2"/>
      <c r="D8" s="3"/>
      <c r="E8" s="2"/>
      <c r="F8" s="2"/>
    </row>
    <row r="9" spans="1:6" x14ac:dyDescent="0.25">
      <c r="A9" s="4"/>
      <c r="B9" s="5" t="s">
        <v>42</v>
      </c>
      <c r="C9" s="5"/>
      <c r="D9" s="5"/>
      <c r="E9" s="5"/>
      <c r="F9" s="5"/>
    </row>
    <row r="10" spans="1:6" x14ac:dyDescent="0.25">
      <c r="A10" s="4"/>
      <c r="B10" s="5" t="s">
        <v>41</v>
      </c>
      <c r="C10" s="5"/>
      <c r="D10" s="5"/>
      <c r="E10" s="5"/>
      <c r="F10" s="5"/>
    </row>
    <row r="11" spans="1:6" x14ac:dyDescent="0.25">
      <c r="A11" s="4"/>
      <c r="B11" s="5" t="s">
        <v>40</v>
      </c>
      <c r="C11" s="5"/>
      <c r="D11" s="5"/>
      <c r="E11" s="5"/>
      <c r="F11" s="5"/>
    </row>
    <row r="12" spans="1:6" x14ac:dyDescent="0.25">
      <c r="A12" s="4"/>
      <c r="B12" s="2"/>
      <c r="C12" s="2"/>
      <c r="D12" s="3"/>
      <c r="E12" s="26" t="s">
        <v>39</v>
      </c>
      <c r="F12" s="25"/>
    </row>
    <row r="13" spans="1:6" x14ac:dyDescent="0.25">
      <c r="A13" s="4"/>
      <c r="B13" s="2"/>
      <c r="C13" s="10" t="s">
        <v>38</v>
      </c>
      <c r="D13" s="3"/>
      <c r="E13" s="24"/>
      <c r="F13" s="24"/>
    </row>
    <row r="14" spans="1:6" x14ac:dyDescent="0.25">
      <c r="A14" s="4"/>
      <c r="B14" s="2"/>
      <c r="C14" s="10" t="s">
        <v>37</v>
      </c>
      <c r="D14" s="3"/>
      <c r="E14" s="23"/>
      <c r="F14" s="2"/>
    </row>
    <row r="15" spans="1:6" x14ac:dyDescent="0.25">
      <c r="A15" s="4"/>
      <c r="B15" s="2"/>
      <c r="C15" s="2"/>
      <c r="D15" s="3" t="s">
        <v>36</v>
      </c>
      <c r="E15" s="23">
        <v>20595568.550000001</v>
      </c>
      <c r="F15" s="11"/>
    </row>
    <row r="16" spans="1:6" x14ac:dyDescent="0.25">
      <c r="A16" s="4"/>
      <c r="B16" s="2"/>
      <c r="C16" s="2"/>
      <c r="D16" s="3" t="s">
        <v>35</v>
      </c>
      <c r="E16" s="18">
        <v>8172112</v>
      </c>
      <c r="F16" s="11"/>
    </row>
    <row r="17" spans="1:6" x14ac:dyDescent="0.25">
      <c r="A17" s="4"/>
      <c r="B17" s="2"/>
      <c r="C17" s="2"/>
      <c r="D17" s="3" t="s">
        <v>34</v>
      </c>
      <c r="E17" s="18">
        <f>+[1]CXC!D37</f>
        <v>4720000</v>
      </c>
      <c r="F17" s="11"/>
    </row>
    <row r="18" spans="1:6" x14ac:dyDescent="0.25">
      <c r="A18" s="4"/>
      <c r="B18" s="2"/>
      <c r="C18" s="2"/>
      <c r="D18" s="3" t="s">
        <v>33</v>
      </c>
      <c r="E18" s="18">
        <v>8231457.9500000002</v>
      </c>
      <c r="F18" s="11"/>
    </row>
    <row r="19" spans="1:6" x14ac:dyDescent="0.25">
      <c r="A19" s="4"/>
      <c r="B19" s="2"/>
      <c r="C19" s="2"/>
      <c r="D19" s="3" t="s">
        <v>32</v>
      </c>
      <c r="E19" s="18">
        <v>211182.94</v>
      </c>
      <c r="F19" s="11"/>
    </row>
    <row r="20" spans="1:6" hidden="1" x14ac:dyDescent="0.25">
      <c r="A20" s="4"/>
      <c r="B20" s="2"/>
      <c r="C20" s="2"/>
      <c r="D20" s="3" t="s">
        <v>31</v>
      </c>
      <c r="E20" s="11">
        <v>0</v>
      </c>
      <c r="F20" s="11"/>
    </row>
    <row r="21" spans="1:6" x14ac:dyDescent="0.25">
      <c r="A21" s="4"/>
      <c r="B21" s="2"/>
      <c r="C21" s="10" t="s">
        <v>30</v>
      </c>
      <c r="D21" s="3"/>
      <c r="E21" s="22">
        <f>SUM(E15:E19)</f>
        <v>41930321.439999998</v>
      </c>
      <c r="F21" s="21"/>
    </row>
    <row r="22" spans="1:6" x14ac:dyDescent="0.25">
      <c r="A22" s="4"/>
      <c r="B22" s="2"/>
      <c r="C22" s="2"/>
      <c r="D22" s="3"/>
      <c r="E22" s="6"/>
      <c r="F22" s="2"/>
    </row>
    <row r="23" spans="1:6" x14ac:dyDescent="0.25">
      <c r="A23" s="4"/>
      <c r="B23" s="2"/>
      <c r="C23" s="10" t="s">
        <v>29</v>
      </c>
      <c r="D23" s="3"/>
      <c r="E23" s="6"/>
      <c r="F23" s="2"/>
    </row>
    <row r="24" spans="1:6" hidden="1" x14ac:dyDescent="0.25">
      <c r="A24" s="4"/>
      <c r="B24" s="2"/>
      <c r="C24" s="2"/>
      <c r="D24" s="3" t="s">
        <v>28</v>
      </c>
      <c r="E24" s="6"/>
      <c r="F24" s="2"/>
    </row>
    <row r="25" spans="1:6" hidden="1" x14ac:dyDescent="0.25">
      <c r="A25" s="4"/>
      <c r="B25" s="2"/>
      <c r="C25" s="2"/>
      <c r="D25" s="3" t="s">
        <v>27</v>
      </c>
      <c r="E25" s="6"/>
      <c r="F25" s="2"/>
    </row>
    <row r="26" spans="1:6" hidden="1" x14ac:dyDescent="0.25">
      <c r="A26" s="4"/>
      <c r="B26" s="2"/>
      <c r="C26" s="2"/>
      <c r="D26" s="3" t="s">
        <v>26</v>
      </c>
      <c r="E26" s="6"/>
      <c r="F26" s="2"/>
    </row>
    <row r="27" spans="1:6" hidden="1" x14ac:dyDescent="0.25">
      <c r="A27" s="4"/>
      <c r="B27" s="2"/>
      <c r="C27" s="2"/>
      <c r="D27" s="3" t="s">
        <v>25</v>
      </c>
      <c r="E27" s="6"/>
      <c r="F27" s="2"/>
    </row>
    <row r="28" spans="1:6" x14ac:dyDescent="0.25">
      <c r="A28" s="4"/>
      <c r="B28" s="2"/>
      <c r="C28" s="2"/>
      <c r="D28" s="3" t="s">
        <v>24</v>
      </c>
      <c r="E28" s="18">
        <v>36368789.810000002</v>
      </c>
      <c r="F28" s="11"/>
    </row>
    <row r="29" spans="1:6" x14ac:dyDescent="0.25">
      <c r="A29" s="4"/>
      <c r="B29" s="2"/>
      <c r="C29" s="2"/>
      <c r="D29" s="3" t="s">
        <v>23</v>
      </c>
      <c r="E29" s="18">
        <f>-10858718.87</f>
        <v>-10858718.869999999</v>
      </c>
      <c r="F29" s="11"/>
    </row>
    <row r="30" spans="1:6" hidden="1" x14ac:dyDescent="0.25">
      <c r="A30" s="4"/>
      <c r="B30" s="2"/>
      <c r="C30" s="2"/>
      <c r="D30" s="3" t="s">
        <v>22</v>
      </c>
      <c r="E30" s="6">
        <f>SUM(E28:E29)</f>
        <v>25510070.940000005</v>
      </c>
      <c r="F30" s="6"/>
    </row>
    <row r="31" spans="1:6" x14ac:dyDescent="0.25">
      <c r="A31" s="4"/>
      <c r="B31" s="2"/>
      <c r="C31" s="10" t="s">
        <v>21</v>
      </c>
      <c r="D31" s="3"/>
      <c r="E31" s="20">
        <f>SUM(E30)</f>
        <v>25510070.940000005</v>
      </c>
      <c r="F31" s="8"/>
    </row>
    <row r="32" spans="1:6" x14ac:dyDescent="0.25">
      <c r="A32" s="4"/>
      <c r="B32" s="2"/>
      <c r="C32" s="2"/>
      <c r="D32" s="3"/>
      <c r="E32" s="6"/>
      <c r="F32" s="6"/>
    </row>
    <row r="33" spans="1:8" ht="15.75" thickBot="1" x14ac:dyDescent="0.3">
      <c r="A33" s="4"/>
      <c r="B33" s="2"/>
      <c r="C33" s="10" t="s">
        <v>20</v>
      </c>
      <c r="D33" s="3"/>
      <c r="E33" s="9">
        <f>+E21+E31</f>
        <v>67440392.379999995</v>
      </c>
      <c r="F33" s="8"/>
    </row>
    <row r="34" spans="1:8" ht="15.75" thickTop="1" x14ac:dyDescent="0.25">
      <c r="A34" s="4"/>
      <c r="B34" s="2"/>
      <c r="C34" s="2"/>
      <c r="D34" s="3"/>
      <c r="E34" s="6"/>
      <c r="F34" s="6"/>
    </row>
    <row r="35" spans="1:8" x14ac:dyDescent="0.25">
      <c r="A35" s="4"/>
      <c r="B35" s="2"/>
      <c r="C35" s="10" t="s">
        <v>19</v>
      </c>
      <c r="D35" s="3"/>
      <c r="E35" s="6"/>
      <c r="F35" s="6"/>
    </row>
    <row r="36" spans="1:8" x14ac:dyDescent="0.25">
      <c r="A36" s="4"/>
      <c r="B36" s="2"/>
      <c r="C36" s="2"/>
      <c r="D36" s="19" t="s">
        <v>18</v>
      </c>
      <c r="E36" s="6"/>
      <c r="F36" s="6"/>
    </row>
    <row r="37" spans="1:8" hidden="1" x14ac:dyDescent="0.25">
      <c r="A37" s="4"/>
      <c r="B37" s="2"/>
      <c r="C37" s="2"/>
      <c r="D37" s="3" t="s">
        <v>17</v>
      </c>
      <c r="E37" s="6"/>
      <c r="F37" s="6"/>
    </row>
    <row r="38" spans="1:8" x14ac:dyDescent="0.25">
      <c r="A38" s="4"/>
      <c r="B38" s="2"/>
      <c r="C38" s="2"/>
      <c r="D38" s="3" t="s">
        <v>16</v>
      </c>
      <c r="E38" s="18">
        <v>445800</v>
      </c>
      <c r="F38" s="11"/>
    </row>
    <row r="39" spans="1:8" x14ac:dyDescent="0.25">
      <c r="A39" s="4"/>
      <c r="B39" s="2"/>
      <c r="C39" s="2"/>
      <c r="D39" s="3" t="s">
        <v>15</v>
      </c>
      <c r="E39" s="18">
        <v>36950.54</v>
      </c>
      <c r="F39" s="11"/>
    </row>
    <row r="40" spans="1:8" x14ac:dyDescent="0.25">
      <c r="A40" s="4"/>
      <c r="B40" s="2"/>
      <c r="C40" s="2"/>
      <c r="D40" s="3" t="s">
        <v>14</v>
      </c>
      <c r="E40" s="17">
        <v>1753748.89</v>
      </c>
      <c r="F40" s="11"/>
    </row>
    <row r="41" spans="1:8" x14ac:dyDescent="0.25">
      <c r="A41" s="4"/>
      <c r="B41" s="2"/>
      <c r="C41" s="2"/>
      <c r="D41" s="3" t="s">
        <v>13</v>
      </c>
      <c r="E41" s="16">
        <v>2570391.79</v>
      </c>
      <c r="F41" s="6"/>
      <c r="G41" s="15"/>
      <c r="H41" s="14"/>
    </row>
    <row r="42" spans="1:8" hidden="1" x14ac:dyDescent="0.25">
      <c r="A42" s="4"/>
      <c r="B42" s="2"/>
      <c r="C42" s="2"/>
      <c r="D42" s="3" t="s">
        <v>12</v>
      </c>
      <c r="E42" s="6"/>
      <c r="F42" s="6"/>
    </row>
    <row r="43" spans="1:8" hidden="1" x14ac:dyDescent="0.25">
      <c r="A43" s="4"/>
      <c r="B43" s="2"/>
      <c r="C43" s="2"/>
      <c r="D43" s="3" t="s">
        <v>11</v>
      </c>
      <c r="E43" s="6"/>
      <c r="F43" s="6"/>
    </row>
    <row r="44" spans="1:8" hidden="1" x14ac:dyDescent="0.25">
      <c r="A44" s="4"/>
      <c r="B44" s="2"/>
      <c r="C44" s="2"/>
      <c r="D44" s="3" t="s">
        <v>10</v>
      </c>
      <c r="E44" s="6"/>
      <c r="F44" s="6"/>
    </row>
    <row r="45" spans="1:8" hidden="1" x14ac:dyDescent="0.25">
      <c r="A45" s="4"/>
      <c r="B45" s="2"/>
      <c r="C45" s="2"/>
      <c r="D45" s="3" t="s">
        <v>9</v>
      </c>
      <c r="E45" s="6">
        <v>0</v>
      </c>
      <c r="F45" s="6"/>
    </row>
    <row r="46" spans="1:8" x14ac:dyDescent="0.25">
      <c r="A46" s="4"/>
      <c r="B46" s="2"/>
      <c r="C46" s="2"/>
      <c r="D46" s="3"/>
      <c r="E46" s="6"/>
      <c r="F46" s="6"/>
    </row>
    <row r="47" spans="1:8" x14ac:dyDescent="0.25">
      <c r="A47" s="4"/>
      <c r="B47" s="2"/>
      <c r="C47" s="10" t="s">
        <v>8</v>
      </c>
      <c r="D47" s="3"/>
      <c r="E47" s="13">
        <f>SUM(E38:E46)</f>
        <v>4806891.22</v>
      </c>
      <c r="F47" s="8"/>
    </row>
    <row r="48" spans="1:8" x14ac:dyDescent="0.25">
      <c r="A48" s="4"/>
      <c r="B48" s="2"/>
      <c r="C48" s="2"/>
      <c r="D48" s="3"/>
      <c r="E48" s="6"/>
      <c r="F48" s="6"/>
    </row>
    <row r="49" spans="1:7" x14ac:dyDescent="0.25">
      <c r="A49" s="4"/>
      <c r="B49" s="2"/>
      <c r="C49" s="2"/>
      <c r="D49" s="3"/>
      <c r="E49" s="6"/>
      <c r="F49" s="6"/>
    </row>
    <row r="50" spans="1:7" ht="15.75" thickBot="1" x14ac:dyDescent="0.3">
      <c r="A50" s="4"/>
      <c r="B50" s="2"/>
      <c r="C50" s="10" t="s">
        <v>7</v>
      </c>
      <c r="D50" s="3"/>
      <c r="E50" s="12">
        <f>+E47</f>
        <v>4806891.22</v>
      </c>
      <c r="F50" s="8"/>
    </row>
    <row r="51" spans="1:7" ht="15.75" thickTop="1" x14ac:dyDescent="0.25">
      <c r="A51" s="4"/>
      <c r="B51" s="2"/>
      <c r="C51" s="2"/>
      <c r="D51" s="3"/>
      <c r="E51" s="6"/>
      <c r="F51" s="6"/>
    </row>
    <row r="52" spans="1:7" x14ac:dyDescent="0.25">
      <c r="A52" s="4"/>
      <c r="B52" s="2"/>
      <c r="C52" s="10" t="s">
        <v>6</v>
      </c>
      <c r="D52" s="3"/>
      <c r="E52" s="6"/>
      <c r="F52" s="6"/>
    </row>
    <row r="53" spans="1:7" x14ac:dyDescent="0.25">
      <c r="A53" s="4"/>
      <c r="B53" s="2"/>
      <c r="C53" s="2"/>
      <c r="D53" s="3" t="s">
        <v>5</v>
      </c>
      <c r="E53" s="11">
        <v>12095866</v>
      </c>
      <c r="F53" s="11"/>
    </row>
    <row r="54" spans="1:7" x14ac:dyDescent="0.25">
      <c r="A54" s="4"/>
      <c r="B54" s="2"/>
      <c r="C54" s="2"/>
      <c r="D54" s="3" t="s">
        <v>4</v>
      </c>
      <c r="E54" s="11">
        <v>50537636</v>
      </c>
      <c r="F54" s="11"/>
    </row>
    <row r="55" spans="1:7" x14ac:dyDescent="0.25">
      <c r="A55" s="4"/>
      <c r="B55" s="2"/>
      <c r="C55" s="2"/>
      <c r="D55" s="3" t="s">
        <v>3</v>
      </c>
      <c r="E55" s="11"/>
      <c r="F55" s="11"/>
    </row>
    <row r="56" spans="1:7" x14ac:dyDescent="0.25">
      <c r="A56" s="4"/>
      <c r="B56" s="2"/>
      <c r="C56" s="2"/>
      <c r="D56" s="3" t="s">
        <v>2</v>
      </c>
      <c r="E56" s="11"/>
      <c r="F56" s="11"/>
    </row>
    <row r="57" spans="1:7" ht="15.75" thickBot="1" x14ac:dyDescent="0.3">
      <c r="A57" s="4"/>
      <c r="B57" s="2"/>
      <c r="C57" s="10" t="s">
        <v>1</v>
      </c>
      <c r="D57" s="3"/>
      <c r="E57" s="9">
        <f>SUM(E53:E55)</f>
        <v>62633502</v>
      </c>
      <c r="F57" s="8"/>
    </row>
    <row r="58" spans="1:7" ht="15.75" thickTop="1" x14ac:dyDescent="0.25">
      <c r="A58" s="4"/>
      <c r="B58" s="2"/>
      <c r="C58" s="2"/>
      <c r="D58" s="3"/>
      <c r="E58" s="6"/>
      <c r="F58" s="6"/>
    </row>
    <row r="59" spans="1:7" ht="15.75" thickBot="1" x14ac:dyDescent="0.3">
      <c r="A59" s="4"/>
      <c r="B59" s="2"/>
      <c r="C59" s="10" t="s">
        <v>0</v>
      </c>
      <c r="D59" s="3"/>
      <c r="E59" s="9">
        <f>+E50+E57-0.41</f>
        <v>67440392.810000002</v>
      </c>
      <c r="F59" s="8"/>
    </row>
    <row r="60" spans="1:7" ht="15.75" thickTop="1" x14ac:dyDescent="0.25">
      <c r="A60" s="4"/>
      <c r="B60" s="2"/>
      <c r="C60" s="2"/>
      <c r="D60" s="3"/>
      <c r="E60" s="6"/>
      <c r="F60" s="2"/>
      <c r="G60" s="7">
        <f>+E33-E59</f>
        <v>-0.43000000715255737</v>
      </c>
    </row>
    <row r="61" spans="1:7" x14ac:dyDescent="0.25">
      <c r="A61" s="4"/>
      <c r="B61" s="2"/>
      <c r="C61" s="2"/>
      <c r="D61" s="3"/>
      <c r="E61" s="2"/>
      <c r="F61" s="6"/>
    </row>
    <row r="62" spans="1:7" x14ac:dyDescent="0.25">
      <c r="A62" s="4"/>
      <c r="B62" s="2"/>
      <c r="C62" s="2"/>
      <c r="D62" s="3"/>
      <c r="E62" s="6"/>
      <c r="F62" s="2"/>
    </row>
    <row r="63" spans="1:7" x14ac:dyDescent="0.25">
      <c r="A63" s="4"/>
      <c r="B63" s="2"/>
      <c r="C63" s="2"/>
      <c r="D63" s="3"/>
      <c r="E63" s="2"/>
      <c r="F63" s="2"/>
    </row>
    <row r="64" spans="1:7" x14ac:dyDescent="0.25">
      <c r="A64" s="4"/>
      <c r="B64" s="2"/>
      <c r="C64" s="2"/>
      <c r="D64" s="3"/>
      <c r="E64" s="6"/>
      <c r="F64" s="2"/>
    </row>
    <row r="65" spans="1:6" x14ac:dyDescent="0.25">
      <c r="A65" s="4"/>
      <c r="B65" s="5"/>
      <c r="C65" s="5"/>
      <c r="D65" s="5"/>
      <c r="E65" s="5"/>
      <c r="F65" s="5"/>
    </row>
    <row r="66" spans="1:6" x14ac:dyDescent="0.25">
      <c r="A66" s="4"/>
      <c r="B66" s="5"/>
      <c r="C66" s="5"/>
      <c r="D66" s="5"/>
      <c r="E66" s="5"/>
      <c r="F66" s="5"/>
    </row>
    <row r="67" spans="1:6" x14ac:dyDescent="0.25">
      <c r="A67" s="4"/>
      <c r="B67" s="2"/>
      <c r="C67" s="2"/>
      <c r="D67" s="3"/>
      <c r="E67" s="2"/>
      <c r="F67" s="2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2025-02-11T19:35:42Z</dcterms:created>
  <dcterms:modified xsi:type="dcterms:W3CDTF">2025-02-11T19:37:06Z</dcterms:modified>
</cp:coreProperties>
</file>