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a Ramirez\Downloads\"/>
    </mc:Choice>
  </mc:AlternateContent>
  <xr:revisionPtr revIDLastSave="0" documentId="8_{3C4BFAAA-C1C2-4594-B3C8-15E595B1CB42}" xr6:coauthVersionLast="47" xr6:coauthVersionMax="47" xr10:uidLastSave="{00000000-0000-0000-0000-000000000000}"/>
  <bookViews>
    <workbookView xWindow="-120" yWindow="-120" windowWidth="20730" windowHeight="11040" xr2:uid="{335FAB4B-C679-4D81-BC83-3246FFADF867}"/>
  </bookViews>
  <sheets>
    <sheet name="DATACRUDA SAL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5" i="1" l="1"/>
  <c r="Q29" i="1" s="1"/>
  <c r="R15" i="1"/>
  <c r="Q16" i="1"/>
  <c r="R16" i="1"/>
  <c r="Q17" i="1"/>
  <c r="R17" i="1"/>
  <c r="Q18" i="1"/>
  <c r="R18" i="1"/>
  <c r="Q19" i="1"/>
  <c r="R19" i="1"/>
  <c r="Q20" i="1"/>
  <c r="R20" i="1"/>
  <c r="Q21" i="1"/>
  <c r="R21" i="1"/>
  <c r="Q22" i="1"/>
  <c r="R22" i="1"/>
  <c r="Q23" i="1"/>
  <c r="R23" i="1"/>
  <c r="Q24" i="1"/>
  <c r="R24" i="1"/>
  <c r="Q25" i="1"/>
  <c r="R25" i="1"/>
  <c r="Q26" i="1"/>
  <c r="R26" i="1"/>
  <c r="Q27" i="1"/>
  <c r="R27" i="1"/>
  <c r="Q28" i="1"/>
  <c r="R28" i="1"/>
  <c r="E29" i="1"/>
  <c r="G29" i="1"/>
  <c r="I29" i="1"/>
  <c r="L29" i="1"/>
  <c r="O29" i="1"/>
  <c r="P29" i="1"/>
  <c r="R29" i="1" s="1"/>
  <c r="H39" i="1"/>
  <c r="H45" i="1" s="1"/>
  <c r="I40" i="1"/>
  <c r="I46" i="1" s="1"/>
  <c r="H41" i="1"/>
  <c r="I42" i="1"/>
  <c r="H43" i="1"/>
  <c r="I44" i="1"/>
  <c r="E45" i="1"/>
  <c r="F45" i="1"/>
  <c r="G45" i="1"/>
  <c r="E46" i="1"/>
  <c r="F46" i="1"/>
  <c r="G46" i="1"/>
</calcChain>
</file>

<file path=xl/sharedStrings.xml><?xml version="1.0" encoding="utf-8"?>
<sst xmlns="http://schemas.openxmlformats.org/spreadsheetml/2006/main" count="64" uniqueCount="37">
  <si>
    <t>P. Asistente</t>
  </si>
  <si>
    <t>Funciones</t>
  </si>
  <si>
    <t>Totales</t>
  </si>
  <si>
    <t>Diciembre</t>
  </si>
  <si>
    <t>Noviembre</t>
  </si>
  <si>
    <t>Octubre</t>
  </si>
  <si>
    <t>Sala Dramática</t>
  </si>
  <si>
    <t>Sala Manuel Rueda</t>
  </si>
  <si>
    <t>Sala Máximo Avilés Blonda</t>
  </si>
  <si>
    <t>Periodo</t>
  </si>
  <si>
    <t>TRIMESTRE OCTUBRE-DICIEMBRE 2024</t>
  </si>
  <si>
    <t xml:space="preserve">RESUMEN DE ESTADISTICAS DE ARRENDAMMIENTO DE SALAS </t>
  </si>
  <si>
    <t xml:space="preserve">Total General </t>
  </si>
  <si>
    <t>Espectáculo de Danza "DECORANDO MI ARBOLITO"</t>
  </si>
  <si>
    <t>Sala La Dramática</t>
  </si>
  <si>
    <t>Espectáculo "CASCANUECES"</t>
  </si>
  <si>
    <t>Obra teatral "Se robaron la navidad"</t>
  </si>
  <si>
    <t>Obra teatral "Hansel y Gretel Ballet"</t>
  </si>
  <si>
    <t>Evento "Graduación Extrema 2024"</t>
  </si>
  <si>
    <t>Espectáculo de danza "Circo de sueños"</t>
  </si>
  <si>
    <t>Obra teatral "Juguetes para el orfanato"</t>
  </si>
  <si>
    <t>Espectáculo de danza "15vo Festival Internacional de Teatro para la Infancia y la Juventud (FITIJ-RD) 2024"</t>
  </si>
  <si>
    <t>Musical "Mamma Mia"</t>
  </si>
  <si>
    <t>Espectáculo de Danza "Blanca Nieves y los 7 Enanitos"</t>
  </si>
  <si>
    <t>Musical "Anchoitas"</t>
  </si>
  <si>
    <t>Obra teatral “Pasquín"</t>
  </si>
  <si>
    <t>Obra teatral "Los disfraces"</t>
  </si>
  <si>
    <t>Publico Impactado</t>
  </si>
  <si>
    <t>Presentaciones</t>
  </si>
  <si>
    <t>Total Publico Imp.</t>
  </si>
  <si>
    <t>Total Presentaciones</t>
  </si>
  <si>
    <t>NOVIEMBRE</t>
  </si>
  <si>
    <t>OCTUBRE</t>
  </si>
  <si>
    <t>OBRA</t>
  </si>
  <si>
    <t>SALA</t>
  </si>
  <si>
    <t>ESTADISTICAS DE ARREDAMIENTO DE SALAS</t>
  </si>
  <si>
    <t xml:space="preserve">DIRECCIÓN DE GESTIÓN Y DIFUSIÓN DE LAS ARTES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</si>
</sst>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9"/>
      <color theme="0"/>
      <name val="Verdana"/>
      <family val="2"/>
    </font>
    <font>
      <b/>
      <sz val="9"/>
      <color theme="0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theme="0"/>
      <name val="Verdana"/>
      <family val="2"/>
    </font>
    <font>
      <b/>
      <sz val="11"/>
      <color theme="1"/>
      <name val="Verdana"/>
      <family val="2"/>
    </font>
    <font>
      <sz val="10"/>
      <color theme="1"/>
      <name val="Verdana"/>
      <family val="2"/>
    </font>
    <font>
      <sz val="10"/>
      <color rgb="FF000000"/>
      <name val="Verdana"/>
      <family val="2"/>
    </font>
    <font>
      <b/>
      <sz val="10"/>
      <color theme="0"/>
      <name val="Verdana"/>
      <family val="2"/>
    </font>
    <font>
      <b/>
      <sz val="9"/>
      <color theme="4" tint="-0.499984740745262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4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 applyBorder="1"/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3" fontId="8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200">
                <a:latin typeface="Verdana" panose="020B0604030504040204" pitchFamily="34" charset="0"/>
                <a:ea typeface="Verdana" panose="020B0604030504040204" pitchFamily="34" charset="0"/>
              </a:rPr>
              <a:t>Gráfico Estadístico</a:t>
            </a:r>
            <a:r>
              <a:rPr lang="es-DO" sz="1200" baseline="0">
                <a:latin typeface="Verdana" panose="020B0604030504040204" pitchFamily="34" charset="0"/>
                <a:ea typeface="Verdana" panose="020B0604030504040204" pitchFamily="34" charset="0"/>
              </a:rPr>
              <a:t> del Arrendamiento de Salas</a:t>
            </a:r>
          </a:p>
          <a:p>
            <a:pPr>
              <a:defRPr/>
            </a:pPr>
            <a:r>
              <a:rPr lang="es-DO" sz="1200" baseline="0">
                <a:latin typeface="Verdana" panose="020B0604030504040204" pitchFamily="34" charset="0"/>
                <a:ea typeface="Verdana" panose="020B0604030504040204" pitchFamily="34" charset="0"/>
              </a:rPr>
              <a:t>Trimestre Octubre-Diciembre 2024</a:t>
            </a:r>
            <a:endParaRPr lang="es-DO" sz="1200">
              <a:latin typeface="Verdana" panose="020B0604030504040204" pitchFamily="34" charset="0"/>
              <a:ea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40999147618205334"/>
          <c:y val="1.57372531347493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'DATACRUDA SALAS'!$C$39:$D$39</c:f>
              <c:strCache>
                <c:ptCount val="2"/>
                <c:pt idx="0">
                  <c:v>Octubre</c:v>
                </c:pt>
                <c:pt idx="1">
                  <c:v>Funciones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45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hade val="45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shade val="45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'DATACRUDA SALAS'!$E$37:$G$38</c:f>
              <c:strCache>
                <c:ptCount val="3"/>
                <c:pt idx="0">
                  <c:v>Sala Máximo Avilés Blonda</c:v>
                </c:pt>
                <c:pt idx="1">
                  <c:v>Sala Manuel Rueda</c:v>
                </c:pt>
                <c:pt idx="2">
                  <c:v>Sala Dramática</c:v>
                </c:pt>
              </c:strCache>
            </c:strRef>
          </c:cat>
          <c:val>
            <c:numRef>
              <c:f>'DATACRUDA SALAS'!$E$39:$G$39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D8-4962-A170-72926C0EEBE1}"/>
            </c:ext>
          </c:extLst>
        </c:ser>
        <c:ser>
          <c:idx val="1"/>
          <c:order val="1"/>
          <c:tx>
            <c:strRef>
              <c:f>'DATACRUDA SALAS'!$C$40:$D$40</c:f>
              <c:strCache>
                <c:ptCount val="2"/>
                <c:pt idx="0">
                  <c:v>Octubre</c:v>
                </c:pt>
                <c:pt idx="1">
                  <c:v>P. Asistente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61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hade val="61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shade val="61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'DATACRUDA SALAS'!$E$37:$G$38</c:f>
              <c:strCache>
                <c:ptCount val="3"/>
                <c:pt idx="0">
                  <c:v>Sala Máximo Avilés Blonda</c:v>
                </c:pt>
                <c:pt idx="1">
                  <c:v>Sala Manuel Rueda</c:v>
                </c:pt>
                <c:pt idx="2">
                  <c:v>Sala Dramática</c:v>
                </c:pt>
              </c:strCache>
            </c:strRef>
          </c:cat>
          <c:val>
            <c:numRef>
              <c:f>'DATACRUDA SALAS'!$E$40:$G$40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D8-4962-A170-72926C0EEBE1}"/>
            </c:ext>
          </c:extLst>
        </c:ser>
        <c:ser>
          <c:idx val="2"/>
          <c:order val="2"/>
          <c:tx>
            <c:strRef>
              <c:f>'DATACRUDA SALAS'!$C$41:$D$41</c:f>
              <c:strCache>
                <c:ptCount val="2"/>
                <c:pt idx="0">
                  <c:v>Noviembre</c:v>
                </c:pt>
                <c:pt idx="1">
                  <c:v>Funciones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76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hade val="76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shade val="76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'DATACRUDA SALAS'!$E$37:$G$38</c:f>
              <c:strCache>
                <c:ptCount val="3"/>
                <c:pt idx="0">
                  <c:v>Sala Máximo Avilés Blonda</c:v>
                </c:pt>
                <c:pt idx="1">
                  <c:v>Sala Manuel Rueda</c:v>
                </c:pt>
                <c:pt idx="2">
                  <c:v>Sala Dramática</c:v>
                </c:pt>
              </c:strCache>
            </c:strRef>
          </c:cat>
          <c:val>
            <c:numRef>
              <c:f>'DATACRUDA SALAS'!$E$41:$G$41</c:f>
              <c:numCache>
                <c:formatCode>General</c:formatCode>
                <c:ptCount val="3"/>
                <c:pt idx="0" formatCode="#,##0">
                  <c:v>9</c:v>
                </c:pt>
                <c:pt idx="1">
                  <c:v>11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D8-4962-A170-72926C0EEBE1}"/>
            </c:ext>
          </c:extLst>
        </c:ser>
        <c:ser>
          <c:idx val="3"/>
          <c:order val="3"/>
          <c:tx>
            <c:strRef>
              <c:f>'DATACRUDA SALAS'!$C$42:$D$42</c:f>
              <c:strCache>
                <c:ptCount val="2"/>
                <c:pt idx="0">
                  <c:v>Noviembre</c:v>
                </c:pt>
                <c:pt idx="1">
                  <c:v>P. Asistente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92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hade val="92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shade val="92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'DATACRUDA SALAS'!$E$37:$G$38</c:f>
              <c:strCache>
                <c:ptCount val="3"/>
                <c:pt idx="0">
                  <c:v>Sala Máximo Avilés Blonda</c:v>
                </c:pt>
                <c:pt idx="1">
                  <c:v>Sala Manuel Rueda</c:v>
                </c:pt>
                <c:pt idx="2">
                  <c:v>Sala Dramática</c:v>
                </c:pt>
              </c:strCache>
            </c:strRef>
          </c:cat>
          <c:val>
            <c:numRef>
              <c:f>'DATACRUDA SALAS'!$E$42:$G$42</c:f>
              <c:numCache>
                <c:formatCode>#,##0</c:formatCode>
                <c:ptCount val="3"/>
                <c:pt idx="0">
                  <c:v>5586</c:v>
                </c:pt>
                <c:pt idx="1">
                  <c:v>4198</c:v>
                </c:pt>
                <c:pt idx="2" formatCode="General">
                  <c:v>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D8-4962-A170-72926C0EEBE1}"/>
            </c:ext>
          </c:extLst>
        </c:ser>
        <c:ser>
          <c:idx val="4"/>
          <c:order val="4"/>
          <c:tx>
            <c:strRef>
              <c:f>'DATACRUDA SALAS'!$C$43:$D$43</c:f>
              <c:strCache>
                <c:ptCount val="2"/>
                <c:pt idx="0">
                  <c:v>Diciembre</c:v>
                </c:pt>
                <c:pt idx="1">
                  <c:v>Funciones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93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tint val="93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tint val="93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'DATACRUDA SALAS'!$E$37:$G$38</c:f>
              <c:strCache>
                <c:ptCount val="3"/>
                <c:pt idx="0">
                  <c:v>Sala Máximo Avilés Blonda</c:v>
                </c:pt>
                <c:pt idx="1">
                  <c:v>Sala Manuel Rueda</c:v>
                </c:pt>
                <c:pt idx="2">
                  <c:v>Sala Dramática</c:v>
                </c:pt>
              </c:strCache>
            </c:strRef>
          </c:cat>
          <c:val>
            <c:numRef>
              <c:f>'DATACRUDA SALAS'!$E$43:$G$43</c:f>
              <c:numCache>
                <c:formatCode>#,##0</c:formatCode>
                <c:ptCount val="3"/>
                <c:pt idx="0">
                  <c:v>7</c:v>
                </c:pt>
                <c:pt idx="1">
                  <c:v>4</c:v>
                </c:pt>
                <c:pt idx="2" formatCode="General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D8-4962-A170-72926C0EEBE1}"/>
            </c:ext>
          </c:extLst>
        </c:ser>
        <c:ser>
          <c:idx val="5"/>
          <c:order val="5"/>
          <c:tx>
            <c:strRef>
              <c:f>'DATACRUDA SALAS'!$C$44:$D$44</c:f>
              <c:strCache>
                <c:ptCount val="2"/>
                <c:pt idx="0">
                  <c:v>Diciembre</c:v>
                </c:pt>
                <c:pt idx="1">
                  <c:v>P. Asistente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77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tint val="77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tint val="77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'DATACRUDA SALAS'!$E$37:$G$38</c:f>
              <c:strCache>
                <c:ptCount val="3"/>
                <c:pt idx="0">
                  <c:v>Sala Máximo Avilés Blonda</c:v>
                </c:pt>
                <c:pt idx="1">
                  <c:v>Sala Manuel Rueda</c:v>
                </c:pt>
                <c:pt idx="2">
                  <c:v>Sala Dramática</c:v>
                </c:pt>
              </c:strCache>
            </c:strRef>
          </c:cat>
          <c:val>
            <c:numRef>
              <c:f>'DATACRUDA SALAS'!$E$44:$G$44</c:f>
              <c:numCache>
                <c:formatCode>General</c:formatCode>
                <c:ptCount val="3"/>
                <c:pt idx="0">
                  <c:v>1132</c:v>
                </c:pt>
                <c:pt idx="1">
                  <c:v>360</c:v>
                </c:pt>
                <c:pt idx="2">
                  <c:v>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5D8-4962-A170-72926C0EEBE1}"/>
            </c:ext>
          </c:extLst>
        </c:ser>
        <c:ser>
          <c:idx val="6"/>
          <c:order val="6"/>
          <c:tx>
            <c:strRef>
              <c:f>'DATACRUDA SALAS'!$C$45:$D$45</c:f>
              <c:strCache>
                <c:ptCount val="2"/>
                <c:pt idx="0">
                  <c:v>Totales</c:v>
                </c:pt>
                <c:pt idx="1">
                  <c:v>Funciones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62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tint val="62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tint val="62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'DATACRUDA SALAS'!$E$37:$G$38</c:f>
              <c:strCache>
                <c:ptCount val="3"/>
                <c:pt idx="0">
                  <c:v>Sala Máximo Avilés Blonda</c:v>
                </c:pt>
                <c:pt idx="1">
                  <c:v>Sala Manuel Rueda</c:v>
                </c:pt>
                <c:pt idx="2">
                  <c:v>Sala Dramática</c:v>
                </c:pt>
              </c:strCache>
            </c:strRef>
          </c:cat>
          <c:val>
            <c:numRef>
              <c:f>'DATACRUDA SALAS'!$E$45:$G$45</c:f>
              <c:numCache>
                <c:formatCode>#,##0</c:formatCode>
                <c:ptCount val="3"/>
                <c:pt idx="0">
                  <c:v>16</c:v>
                </c:pt>
                <c:pt idx="1">
                  <c:v>15</c:v>
                </c:pt>
                <c:pt idx="2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5D8-4962-A170-72926C0EEBE1}"/>
            </c:ext>
          </c:extLst>
        </c:ser>
        <c:ser>
          <c:idx val="7"/>
          <c:order val="7"/>
          <c:tx>
            <c:strRef>
              <c:f>'DATACRUDA SALAS'!$C$46:$D$46</c:f>
              <c:strCache>
                <c:ptCount val="2"/>
                <c:pt idx="0">
                  <c:v>Totales</c:v>
                </c:pt>
                <c:pt idx="1">
                  <c:v>P. Asistente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46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tint val="46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tint val="46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'DATACRUDA SALAS'!$E$37:$G$38</c:f>
              <c:strCache>
                <c:ptCount val="3"/>
                <c:pt idx="0">
                  <c:v>Sala Máximo Avilés Blonda</c:v>
                </c:pt>
                <c:pt idx="1">
                  <c:v>Sala Manuel Rueda</c:v>
                </c:pt>
                <c:pt idx="2">
                  <c:v>Sala Dramática</c:v>
                </c:pt>
              </c:strCache>
            </c:strRef>
          </c:cat>
          <c:val>
            <c:numRef>
              <c:f>'DATACRUDA SALAS'!$E$46:$G$46</c:f>
              <c:numCache>
                <c:formatCode>#,##0</c:formatCode>
                <c:ptCount val="3"/>
                <c:pt idx="0">
                  <c:v>6718</c:v>
                </c:pt>
                <c:pt idx="1">
                  <c:v>4558</c:v>
                </c:pt>
                <c:pt idx="2" formatCode="General">
                  <c:v>1117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5D8-4962-A170-72926C0EEB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2011484624"/>
        <c:axId val="2011482128"/>
      </c:barChart>
      <c:catAx>
        <c:axId val="2011484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n-US"/>
          </a:p>
        </c:txPr>
        <c:crossAx val="2011482128"/>
        <c:crosses val="autoZero"/>
        <c:auto val="1"/>
        <c:lblAlgn val="ctr"/>
        <c:lblOffset val="100"/>
        <c:noMultiLvlLbl val="0"/>
      </c:catAx>
      <c:valAx>
        <c:axId val="2011482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148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281608</xdr:colOff>
      <xdr:row>31</xdr:row>
      <xdr:rowOff>36444</xdr:rowOff>
    </xdr:from>
    <xdr:to>
      <xdr:col>22</xdr:col>
      <xdr:colOff>223631</xdr:colOff>
      <xdr:row>55</xdr:row>
      <xdr:rowOff>140806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9B8A920-5F7C-455B-84C0-0686AAF47B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8</xdr:col>
      <xdr:colOff>256761</xdr:colOff>
      <xdr:row>0</xdr:row>
      <xdr:rowOff>86754</xdr:rowOff>
    </xdr:from>
    <xdr:ext cx="1018761" cy="1057701"/>
    <xdr:pic>
      <xdr:nvPicPr>
        <xdr:cNvPr id="3" name="Imagen 2">
          <a:extLst>
            <a:ext uri="{FF2B5EF4-FFF2-40B4-BE49-F238E27FC236}">
              <a16:creationId xmlns:a16="http://schemas.microsoft.com/office/drawing/2014/main" id="{E1F7D1F8-080B-4DBC-88D6-2A2114560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52761" y="86754"/>
          <a:ext cx="1018761" cy="1057701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49</xdr:row>
      <xdr:rowOff>0</xdr:rowOff>
    </xdr:from>
    <xdr:ext cx="1697935" cy="1068456"/>
    <xdr:pic>
      <xdr:nvPicPr>
        <xdr:cNvPr id="4" name="Imagen 3">
          <a:extLst>
            <a:ext uri="{FF2B5EF4-FFF2-40B4-BE49-F238E27FC236}">
              <a16:creationId xmlns:a16="http://schemas.microsoft.com/office/drawing/2014/main" id="{14AC92F4-7FA9-40BC-BEA5-113691914967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9334500"/>
          <a:ext cx="1697935" cy="106845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C430B-729F-4080-AF34-788456F2BE80}">
  <sheetPr>
    <pageSetUpPr fitToPage="1"/>
  </sheetPr>
  <dimension ref="C5:AD53"/>
  <sheetViews>
    <sheetView showGridLines="0" tabSelected="1" topLeftCell="F1" zoomScale="115" zoomScaleNormal="115" workbookViewId="0">
      <selection activeCell="I16" sqref="I16:K16"/>
    </sheetView>
  </sheetViews>
  <sheetFormatPr baseColWidth="10" defaultRowHeight="15" x14ac:dyDescent="0.25"/>
  <cols>
    <col min="1" max="1" width="11.42578125" style="1"/>
    <col min="2" max="2" width="16.7109375" style="1" customWidth="1"/>
    <col min="3" max="3" width="25.42578125" style="1" bestFit="1" customWidth="1"/>
    <col min="4" max="4" width="27.5703125" style="1" customWidth="1"/>
    <col min="5" max="5" width="15.5703125" style="1" customWidth="1"/>
    <col min="6" max="6" width="12.5703125" style="1" customWidth="1"/>
    <col min="7" max="7" width="10.85546875" style="1" customWidth="1"/>
    <col min="8" max="8" width="12" style="24" customWidth="1"/>
    <col min="9" max="9" width="12.140625" style="24" customWidth="1"/>
    <col min="10" max="10" width="6.28515625" style="24" customWidth="1"/>
    <col min="11" max="11" width="9.85546875" style="24" customWidth="1"/>
    <col min="12" max="12" width="6.85546875" style="24" customWidth="1"/>
    <col min="13" max="13" width="14.7109375" style="24" customWidth="1"/>
    <col min="14" max="14" width="11.28515625" style="1" customWidth="1"/>
    <col min="15" max="15" width="16" style="1" customWidth="1"/>
    <col min="16" max="16" width="14" style="1" customWidth="1"/>
    <col min="17" max="17" width="15.85546875" style="24" customWidth="1"/>
    <col min="18" max="18" width="13.140625" style="1" customWidth="1"/>
    <col min="19" max="16384" width="11.42578125" style="1"/>
  </cols>
  <sheetData>
    <row r="5" spans="3:30" ht="12" customHeight="1" x14ac:dyDescent="0.25">
      <c r="H5" s="1"/>
      <c r="I5" s="1"/>
      <c r="J5" s="1"/>
      <c r="K5" s="1"/>
      <c r="L5" s="1"/>
      <c r="M5" s="1"/>
      <c r="Q5" s="1"/>
    </row>
    <row r="6" spans="3:30" hidden="1" x14ac:dyDescent="0.25">
      <c r="H6" s="1"/>
      <c r="I6" s="1"/>
      <c r="J6" s="1"/>
      <c r="K6" s="1"/>
      <c r="L6" s="1"/>
      <c r="M6" s="1"/>
      <c r="Q6" s="1"/>
    </row>
    <row r="7" spans="3:30" x14ac:dyDescent="0.25">
      <c r="H7" s="1"/>
      <c r="I7" s="1"/>
      <c r="J7" s="1"/>
      <c r="K7" s="1"/>
      <c r="L7" s="1"/>
      <c r="M7" s="1"/>
      <c r="Q7" s="1"/>
    </row>
    <row r="8" spans="3:30" ht="18" x14ac:dyDescent="0.25">
      <c r="C8" s="2" t="s">
        <v>36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3:30" ht="18" x14ac:dyDescent="0.25">
      <c r="C9" s="3"/>
      <c r="D9" s="4" t="s">
        <v>35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3"/>
    </row>
    <row r="10" spans="3:30" x14ac:dyDescent="0.25">
      <c r="C10" s="5"/>
      <c r="D10" s="5"/>
      <c r="E10" s="5"/>
      <c r="F10" s="5"/>
      <c r="G10" s="6" t="s">
        <v>10</v>
      </c>
      <c r="H10" s="6"/>
      <c r="I10" s="6"/>
      <c r="J10" s="6"/>
      <c r="K10" s="6"/>
      <c r="L10" s="6"/>
      <c r="M10" s="6"/>
      <c r="N10" s="5"/>
      <c r="O10" s="5"/>
      <c r="P10" s="5"/>
      <c r="Q10" s="5"/>
      <c r="R10" s="5"/>
    </row>
    <row r="11" spans="3:30" x14ac:dyDescent="0.25">
      <c r="H11" s="1"/>
      <c r="I11" s="1"/>
      <c r="J11" s="1"/>
      <c r="K11" s="1"/>
      <c r="L11" s="1"/>
      <c r="M11" s="1"/>
      <c r="Q11" s="1"/>
    </row>
    <row r="12" spans="3:30" ht="15.75" customHeight="1" x14ac:dyDescent="0.25"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</row>
    <row r="13" spans="3:30" x14ac:dyDescent="0.25">
      <c r="C13" s="8" t="s">
        <v>34</v>
      </c>
      <c r="D13" s="8" t="s">
        <v>33</v>
      </c>
      <c r="E13" s="8" t="s">
        <v>32</v>
      </c>
      <c r="F13" s="8"/>
      <c r="G13" s="8"/>
      <c r="H13" s="8"/>
      <c r="I13" s="8" t="s">
        <v>31</v>
      </c>
      <c r="J13" s="8"/>
      <c r="K13" s="8"/>
      <c r="L13" s="8"/>
      <c r="M13" s="8"/>
      <c r="N13" s="8"/>
      <c r="O13" s="8"/>
      <c r="P13" s="8"/>
      <c r="Q13" s="9" t="s">
        <v>30</v>
      </c>
      <c r="R13" s="9" t="s">
        <v>29</v>
      </c>
    </row>
    <row r="14" spans="3:30" ht="30.75" customHeight="1" x14ac:dyDescent="0.25">
      <c r="C14" s="8"/>
      <c r="D14" s="8"/>
      <c r="E14" s="8" t="s">
        <v>28</v>
      </c>
      <c r="F14" s="8"/>
      <c r="G14" s="9" t="s">
        <v>27</v>
      </c>
      <c r="H14" s="9"/>
      <c r="I14" s="8" t="s">
        <v>28</v>
      </c>
      <c r="J14" s="8"/>
      <c r="K14" s="8"/>
      <c r="L14" s="9" t="s">
        <v>27</v>
      </c>
      <c r="M14" s="9"/>
      <c r="N14" s="9"/>
      <c r="O14" s="10" t="s">
        <v>28</v>
      </c>
      <c r="P14" s="11" t="s">
        <v>27</v>
      </c>
      <c r="Q14" s="9"/>
      <c r="R14" s="9"/>
    </row>
    <row r="15" spans="3:30" ht="35.25" customHeight="1" x14ac:dyDescent="0.25">
      <c r="C15" s="12" t="s">
        <v>14</v>
      </c>
      <c r="D15" s="12" t="s">
        <v>26</v>
      </c>
      <c r="E15" s="13">
        <v>4</v>
      </c>
      <c r="F15" s="13"/>
      <c r="G15" s="14">
        <v>165</v>
      </c>
      <c r="H15" s="14"/>
      <c r="I15" s="13"/>
      <c r="J15" s="13"/>
      <c r="K15" s="13"/>
      <c r="L15" s="13"/>
      <c r="M15" s="13"/>
      <c r="N15" s="13"/>
      <c r="O15" s="15"/>
      <c r="P15" s="15"/>
      <c r="Q15" s="15">
        <f t="shared" ref="Q15:Q21" si="0">SUM(E15,I15,O15)</f>
        <v>4</v>
      </c>
      <c r="R15" s="16">
        <f t="shared" ref="R15:R28" si="1">G15+L15+P15</f>
        <v>165</v>
      </c>
    </row>
    <row r="16" spans="3:30" ht="35.25" customHeight="1" x14ac:dyDescent="0.25">
      <c r="C16" s="15" t="s">
        <v>14</v>
      </c>
      <c r="D16" s="15" t="s">
        <v>25</v>
      </c>
      <c r="E16" s="13"/>
      <c r="F16" s="13"/>
      <c r="G16" s="14"/>
      <c r="H16" s="14"/>
      <c r="I16" s="13">
        <v>2</v>
      </c>
      <c r="J16" s="13"/>
      <c r="K16" s="13"/>
      <c r="L16" s="13">
        <v>99</v>
      </c>
      <c r="M16" s="13"/>
      <c r="N16" s="13"/>
      <c r="O16" s="15"/>
      <c r="P16" s="15"/>
      <c r="Q16" s="15">
        <f t="shared" si="0"/>
        <v>2</v>
      </c>
      <c r="R16" s="16">
        <f t="shared" si="1"/>
        <v>99</v>
      </c>
    </row>
    <row r="17" spans="3:18" ht="35.25" customHeight="1" x14ac:dyDescent="0.25">
      <c r="C17" s="15" t="s">
        <v>14</v>
      </c>
      <c r="D17" s="17" t="s">
        <v>21</v>
      </c>
      <c r="E17" s="13"/>
      <c r="F17" s="13"/>
      <c r="G17" s="14"/>
      <c r="H17" s="14"/>
      <c r="I17" s="13">
        <v>10</v>
      </c>
      <c r="J17" s="13"/>
      <c r="K17" s="13"/>
      <c r="L17" s="13">
        <v>685</v>
      </c>
      <c r="M17" s="13"/>
      <c r="N17" s="13"/>
      <c r="O17" s="15"/>
      <c r="P17" s="15"/>
      <c r="Q17" s="15">
        <f t="shared" si="0"/>
        <v>10</v>
      </c>
      <c r="R17" s="16">
        <f t="shared" si="1"/>
        <v>685</v>
      </c>
    </row>
    <row r="18" spans="3:18" ht="35.25" customHeight="1" x14ac:dyDescent="0.25">
      <c r="C18" s="15" t="s">
        <v>7</v>
      </c>
      <c r="D18" s="15" t="s">
        <v>24</v>
      </c>
      <c r="E18" s="13"/>
      <c r="F18" s="13"/>
      <c r="G18" s="14"/>
      <c r="H18" s="14"/>
      <c r="I18" s="13">
        <v>6</v>
      </c>
      <c r="J18" s="13"/>
      <c r="K18" s="13"/>
      <c r="L18" s="13">
        <v>2870</v>
      </c>
      <c r="M18" s="13"/>
      <c r="N18" s="13"/>
      <c r="O18" s="15"/>
      <c r="P18" s="15"/>
      <c r="Q18" s="15">
        <f t="shared" si="0"/>
        <v>6</v>
      </c>
      <c r="R18" s="16">
        <f t="shared" si="1"/>
        <v>2870</v>
      </c>
    </row>
    <row r="19" spans="3:18" ht="35.25" customHeight="1" x14ac:dyDescent="0.25">
      <c r="C19" s="17" t="s">
        <v>7</v>
      </c>
      <c r="D19" s="17" t="s">
        <v>23</v>
      </c>
      <c r="E19" s="18"/>
      <c r="F19" s="18"/>
      <c r="G19" s="19"/>
      <c r="H19" s="19"/>
      <c r="I19" s="13">
        <v>2</v>
      </c>
      <c r="J19" s="13"/>
      <c r="K19" s="13"/>
      <c r="L19" s="13">
        <v>837</v>
      </c>
      <c r="M19" s="13"/>
      <c r="N19" s="13"/>
      <c r="O19" s="15"/>
      <c r="P19" s="15"/>
      <c r="Q19" s="15">
        <f t="shared" si="0"/>
        <v>2</v>
      </c>
      <c r="R19" s="16">
        <f t="shared" si="1"/>
        <v>837</v>
      </c>
    </row>
    <row r="20" spans="3:18" ht="35.25" customHeight="1" x14ac:dyDescent="0.25">
      <c r="C20" s="15" t="s">
        <v>8</v>
      </c>
      <c r="D20" s="15" t="s">
        <v>22</v>
      </c>
      <c r="E20" s="13"/>
      <c r="F20" s="13"/>
      <c r="G20" s="14"/>
      <c r="H20" s="14"/>
      <c r="I20" s="13">
        <v>9</v>
      </c>
      <c r="J20" s="13"/>
      <c r="K20" s="13"/>
      <c r="L20" s="13">
        <v>5586</v>
      </c>
      <c r="M20" s="13"/>
      <c r="N20" s="13"/>
      <c r="O20" s="15"/>
      <c r="P20" s="15"/>
      <c r="Q20" s="15">
        <f t="shared" si="0"/>
        <v>9</v>
      </c>
      <c r="R20" s="16">
        <f t="shared" si="1"/>
        <v>5586</v>
      </c>
    </row>
    <row r="21" spans="3:18" ht="52.5" customHeight="1" x14ac:dyDescent="0.25">
      <c r="C21" s="15" t="s">
        <v>7</v>
      </c>
      <c r="D21" s="17" t="s">
        <v>21</v>
      </c>
      <c r="E21" s="13"/>
      <c r="F21" s="13"/>
      <c r="G21" s="14"/>
      <c r="H21" s="14"/>
      <c r="I21" s="13">
        <v>3</v>
      </c>
      <c r="J21" s="13"/>
      <c r="K21" s="13"/>
      <c r="L21" s="13">
        <v>491</v>
      </c>
      <c r="M21" s="13"/>
      <c r="N21" s="13"/>
      <c r="O21" s="15"/>
      <c r="P21" s="15"/>
      <c r="Q21" s="15">
        <f t="shared" si="0"/>
        <v>3</v>
      </c>
      <c r="R21" s="16">
        <f t="shared" si="1"/>
        <v>491</v>
      </c>
    </row>
    <row r="22" spans="3:18" ht="35.25" customHeight="1" x14ac:dyDescent="0.25">
      <c r="C22" s="15" t="s">
        <v>14</v>
      </c>
      <c r="D22" s="17" t="s">
        <v>20</v>
      </c>
      <c r="E22" s="13"/>
      <c r="F22" s="13"/>
      <c r="G22" s="14"/>
      <c r="H22" s="14"/>
      <c r="I22" s="13"/>
      <c r="J22" s="13"/>
      <c r="K22" s="13"/>
      <c r="L22" s="13"/>
      <c r="M22" s="13"/>
      <c r="N22" s="13"/>
      <c r="O22" s="15">
        <v>2</v>
      </c>
      <c r="P22" s="15">
        <v>95</v>
      </c>
      <c r="Q22" s="16">
        <f t="shared" ref="Q22:Q28" si="2">F22+K22+O22</f>
        <v>2</v>
      </c>
      <c r="R22" s="16">
        <f t="shared" si="1"/>
        <v>95</v>
      </c>
    </row>
    <row r="23" spans="3:18" ht="35.25" customHeight="1" x14ac:dyDescent="0.25">
      <c r="C23" s="15" t="s">
        <v>7</v>
      </c>
      <c r="D23" s="17" t="s">
        <v>19</v>
      </c>
      <c r="E23" s="13"/>
      <c r="F23" s="13"/>
      <c r="G23" s="14"/>
      <c r="H23" s="14"/>
      <c r="I23" s="13"/>
      <c r="J23" s="13"/>
      <c r="K23" s="13"/>
      <c r="L23" s="13"/>
      <c r="M23" s="13"/>
      <c r="N23" s="13"/>
      <c r="O23" s="15">
        <v>2</v>
      </c>
      <c r="P23" s="15">
        <v>150</v>
      </c>
      <c r="Q23" s="16">
        <f t="shared" si="2"/>
        <v>2</v>
      </c>
      <c r="R23" s="16">
        <f t="shared" si="1"/>
        <v>150</v>
      </c>
    </row>
    <row r="24" spans="3:18" ht="35.25" customHeight="1" x14ac:dyDescent="0.25">
      <c r="C24" s="15" t="s">
        <v>7</v>
      </c>
      <c r="D24" s="17" t="s">
        <v>18</v>
      </c>
      <c r="E24" s="13"/>
      <c r="F24" s="13"/>
      <c r="G24" s="14"/>
      <c r="H24" s="14"/>
      <c r="I24" s="13"/>
      <c r="J24" s="13"/>
      <c r="K24" s="13"/>
      <c r="L24" s="13"/>
      <c r="M24" s="13"/>
      <c r="N24" s="13"/>
      <c r="O24" s="15">
        <v>2</v>
      </c>
      <c r="P24" s="15">
        <v>210</v>
      </c>
      <c r="Q24" s="16">
        <f t="shared" si="2"/>
        <v>2</v>
      </c>
      <c r="R24" s="16">
        <f t="shared" si="1"/>
        <v>210</v>
      </c>
    </row>
    <row r="25" spans="3:18" ht="35.25" customHeight="1" x14ac:dyDescent="0.25">
      <c r="C25" s="15" t="s">
        <v>8</v>
      </c>
      <c r="D25" s="17" t="s">
        <v>17</v>
      </c>
      <c r="E25" s="13"/>
      <c r="F25" s="13"/>
      <c r="G25" s="14"/>
      <c r="H25" s="14"/>
      <c r="I25" s="13"/>
      <c r="J25" s="13"/>
      <c r="K25" s="13"/>
      <c r="L25" s="13"/>
      <c r="M25" s="13"/>
      <c r="N25" s="13"/>
      <c r="O25" s="15">
        <v>2</v>
      </c>
      <c r="P25" s="15">
        <v>402</v>
      </c>
      <c r="Q25" s="16">
        <f t="shared" si="2"/>
        <v>2</v>
      </c>
      <c r="R25" s="16">
        <f t="shared" si="1"/>
        <v>402</v>
      </c>
    </row>
    <row r="26" spans="3:18" ht="35.25" customHeight="1" x14ac:dyDescent="0.25">
      <c r="C26" s="15" t="s">
        <v>8</v>
      </c>
      <c r="D26" s="17" t="s">
        <v>16</v>
      </c>
      <c r="E26" s="13"/>
      <c r="F26" s="13"/>
      <c r="G26" s="14"/>
      <c r="H26" s="14"/>
      <c r="I26" s="13"/>
      <c r="J26" s="13"/>
      <c r="K26" s="13"/>
      <c r="L26" s="13"/>
      <c r="M26" s="13"/>
      <c r="N26" s="13"/>
      <c r="O26" s="15">
        <v>3</v>
      </c>
      <c r="P26" s="15">
        <v>375</v>
      </c>
      <c r="Q26" s="16">
        <f t="shared" si="2"/>
        <v>3</v>
      </c>
      <c r="R26" s="16">
        <f t="shared" si="1"/>
        <v>375</v>
      </c>
    </row>
    <row r="27" spans="3:18" ht="35.25" customHeight="1" x14ac:dyDescent="0.25">
      <c r="C27" s="15" t="s">
        <v>8</v>
      </c>
      <c r="D27" s="17" t="s">
        <v>15</v>
      </c>
      <c r="E27" s="13"/>
      <c r="F27" s="13"/>
      <c r="G27" s="14"/>
      <c r="H27" s="14"/>
      <c r="I27" s="13"/>
      <c r="J27" s="13"/>
      <c r="K27" s="13"/>
      <c r="L27" s="13"/>
      <c r="M27" s="13"/>
      <c r="N27" s="13"/>
      <c r="O27" s="15">
        <v>2</v>
      </c>
      <c r="P27" s="15">
        <v>355</v>
      </c>
      <c r="Q27" s="16">
        <f t="shared" si="2"/>
        <v>2</v>
      </c>
      <c r="R27" s="16">
        <f t="shared" si="1"/>
        <v>355</v>
      </c>
    </row>
    <row r="28" spans="3:18" ht="35.25" customHeight="1" x14ac:dyDescent="0.25">
      <c r="C28" s="15" t="s">
        <v>14</v>
      </c>
      <c r="D28" s="17" t="s">
        <v>13</v>
      </c>
      <c r="E28" s="13"/>
      <c r="F28" s="13"/>
      <c r="G28" s="14"/>
      <c r="H28" s="14"/>
      <c r="I28" s="13"/>
      <c r="J28" s="13"/>
      <c r="K28" s="13"/>
      <c r="L28" s="13"/>
      <c r="M28" s="13"/>
      <c r="N28" s="13"/>
      <c r="O28" s="15">
        <v>1</v>
      </c>
      <c r="P28" s="15">
        <v>73</v>
      </c>
      <c r="Q28" s="16">
        <f t="shared" si="2"/>
        <v>1</v>
      </c>
      <c r="R28" s="16">
        <f t="shared" si="1"/>
        <v>73</v>
      </c>
    </row>
    <row r="29" spans="3:18" ht="24" customHeight="1" x14ac:dyDescent="0.25">
      <c r="C29" s="20" t="s">
        <v>12</v>
      </c>
      <c r="D29" s="20"/>
      <c r="E29" s="21">
        <f>SUM(E15:F28)</f>
        <v>4</v>
      </c>
      <c r="F29" s="21"/>
      <c r="G29" s="21">
        <f>SUM(G15:H28)</f>
        <v>165</v>
      </c>
      <c r="H29" s="21"/>
      <c r="I29" s="21">
        <f>SUM(I15:K28)</f>
        <v>32</v>
      </c>
      <c r="J29" s="21"/>
      <c r="K29" s="21"/>
      <c r="L29" s="21">
        <f>SUM(L15:N27)</f>
        <v>10568</v>
      </c>
      <c r="M29" s="21"/>
      <c r="N29" s="21"/>
      <c r="O29" s="22">
        <f>SUM(O15:O28)</f>
        <v>14</v>
      </c>
      <c r="P29" s="22">
        <f>SUM(P15:P28)</f>
        <v>1660</v>
      </c>
      <c r="Q29" s="22">
        <f>SUM(Q15:Q28)</f>
        <v>50</v>
      </c>
      <c r="R29" s="22">
        <f>P29+L29+G29</f>
        <v>12393</v>
      </c>
    </row>
    <row r="36" spans="3:9" x14ac:dyDescent="0.25">
      <c r="C36" s="23" t="s">
        <v>11</v>
      </c>
      <c r="D36" s="23"/>
      <c r="E36" s="23"/>
      <c r="F36" s="23"/>
      <c r="G36" s="23"/>
      <c r="H36" s="23"/>
      <c r="I36" s="23"/>
    </row>
    <row r="37" spans="3:9" x14ac:dyDescent="0.25">
      <c r="C37" s="25" t="s">
        <v>10</v>
      </c>
      <c r="D37" s="25"/>
      <c r="E37" s="25"/>
      <c r="F37" s="25"/>
      <c r="G37" s="25"/>
      <c r="H37" s="25"/>
      <c r="I37" s="25"/>
    </row>
    <row r="38" spans="3:9" ht="23.25" customHeight="1" x14ac:dyDescent="0.25">
      <c r="C38" s="26" t="s">
        <v>9</v>
      </c>
      <c r="D38" s="27"/>
      <c r="E38" s="28" t="s">
        <v>8</v>
      </c>
      <c r="F38" s="28" t="s">
        <v>7</v>
      </c>
      <c r="G38" s="28" t="s">
        <v>6</v>
      </c>
      <c r="H38" s="29" t="s">
        <v>1</v>
      </c>
      <c r="I38" s="29" t="s">
        <v>0</v>
      </c>
    </row>
    <row r="39" spans="3:9" ht="15.75" customHeight="1" x14ac:dyDescent="0.25">
      <c r="C39" s="30" t="s">
        <v>5</v>
      </c>
      <c r="D39" s="27" t="s">
        <v>1</v>
      </c>
      <c r="E39" s="28">
        <v>0</v>
      </c>
      <c r="F39" s="28">
        <v>0</v>
      </c>
      <c r="G39" s="28">
        <v>4</v>
      </c>
      <c r="H39" s="27">
        <f>SUM(E39:G39)</f>
        <v>4</v>
      </c>
      <c r="I39" s="31"/>
    </row>
    <row r="40" spans="3:9" x14ac:dyDescent="0.25">
      <c r="C40" s="30"/>
      <c r="D40" s="27" t="s">
        <v>0</v>
      </c>
      <c r="E40" s="27">
        <v>0</v>
      </c>
      <c r="F40" s="27">
        <v>0</v>
      </c>
      <c r="G40" s="27">
        <v>165</v>
      </c>
      <c r="H40" s="27"/>
      <c r="I40" s="31">
        <f>G40+F40+E40</f>
        <v>165</v>
      </c>
    </row>
    <row r="41" spans="3:9" x14ac:dyDescent="0.25">
      <c r="C41" s="32" t="s">
        <v>4</v>
      </c>
      <c r="D41" s="27" t="s">
        <v>1</v>
      </c>
      <c r="E41" s="33">
        <v>9</v>
      </c>
      <c r="F41" s="31">
        <v>11</v>
      </c>
      <c r="G41" s="31">
        <v>12</v>
      </c>
      <c r="H41" s="33">
        <f>SUM(E41:G41)</f>
        <v>32</v>
      </c>
      <c r="I41" s="31"/>
    </row>
    <row r="42" spans="3:9" x14ac:dyDescent="0.25">
      <c r="C42" s="32"/>
      <c r="D42" s="31" t="s">
        <v>0</v>
      </c>
      <c r="E42" s="33">
        <v>5586</v>
      </c>
      <c r="F42" s="33">
        <v>4198</v>
      </c>
      <c r="G42" s="31">
        <v>784</v>
      </c>
      <c r="H42" s="31"/>
      <c r="I42" s="33">
        <f>SUM(E42:G42)</f>
        <v>10568</v>
      </c>
    </row>
    <row r="43" spans="3:9" x14ac:dyDescent="0.25">
      <c r="C43" s="30" t="s">
        <v>3</v>
      </c>
      <c r="D43" s="27" t="s">
        <v>1</v>
      </c>
      <c r="E43" s="33">
        <v>7</v>
      </c>
      <c r="F43" s="33">
        <v>4</v>
      </c>
      <c r="G43" s="31">
        <v>3</v>
      </c>
      <c r="H43" s="33">
        <f>SUM(E43:G43)</f>
        <v>14</v>
      </c>
      <c r="I43" s="31"/>
    </row>
    <row r="44" spans="3:9" x14ac:dyDescent="0.25">
      <c r="C44" s="30"/>
      <c r="D44" s="31" t="s">
        <v>0</v>
      </c>
      <c r="E44" s="31">
        <v>1132</v>
      </c>
      <c r="F44" s="31">
        <v>360</v>
      </c>
      <c r="G44" s="31">
        <v>168</v>
      </c>
      <c r="H44" s="31"/>
      <c r="I44" s="31">
        <f>SUM(E44:G44)</f>
        <v>1660</v>
      </c>
    </row>
    <row r="45" spans="3:9" x14ac:dyDescent="0.25">
      <c r="C45" s="34" t="s">
        <v>2</v>
      </c>
      <c r="D45" s="35" t="s">
        <v>1</v>
      </c>
      <c r="E45" s="36">
        <f>E39+E41+E43</f>
        <v>16</v>
      </c>
      <c r="F45" s="36">
        <f>F39+F41+F43</f>
        <v>15</v>
      </c>
      <c r="G45" s="36">
        <f>G39+G41+G43</f>
        <v>19</v>
      </c>
      <c r="H45" s="37">
        <f>H39+H41+H43</f>
        <v>50</v>
      </c>
      <c r="I45" s="36"/>
    </row>
    <row r="46" spans="3:9" x14ac:dyDescent="0.25">
      <c r="C46" s="34"/>
      <c r="D46" s="38" t="s">
        <v>0</v>
      </c>
      <c r="E46" s="36">
        <f>E40+E42+E44</f>
        <v>6718</v>
      </c>
      <c r="F46" s="36">
        <f>F44+F42+F40</f>
        <v>4558</v>
      </c>
      <c r="G46" s="37">
        <f>G44+G42+G40</f>
        <v>1117</v>
      </c>
      <c r="H46" s="37"/>
      <c r="I46" s="36">
        <f>I40+I42+I44</f>
        <v>12393</v>
      </c>
    </row>
    <row r="47" spans="3:9" x14ac:dyDescent="0.25">
      <c r="E47" s="24"/>
      <c r="F47" s="39"/>
      <c r="G47" s="39"/>
    </row>
    <row r="48" spans="3:9" x14ac:dyDescent="0.25">
      <c r="E48" s="24"/>
      <c r="F48" s="39"/>
      <c r="G48" s="39"/>
    </row>
    <row r="49" spans="5:7" x14ac:dyDescent="0.25">
      <c r="E49" s="24"/>
      <c r="F49" s="39"/>
      <c r="G49" s="39"/>
    </row>
    <row r="50" spans="5:7" x14ac:dyDescent="0.25">
      <c r="E50" s="40"/>
      <c r="F50" s="41"/>
      <c r="G50" s="41"/>
    </row>
    <row r="51" spans="5:7" x14ac:dyDescent="0.25">
      <c r="E51" s="40"/>
      <c r="F51" s="41"/>
      <c r="G51" s="41"/>
    </row>
    <row r="52" spans="5:7" x14ac:dyDescent="0.25">
      <c r="E52" s="40"/>
      <c r="F52" s="41"/>
      <c r="G52" s="41"/>
    </row>
    <row r="53" spans="5:7" x14ac:dyDescent="0.25">
      <c r="E53" s="40"/>
      <c r="F53" s="41"/>
      <c r="G53" s="39"/>
    </row>
  </sheetData>
  <mergeCells count="87">
    <mergeCell ref="L25:N25"/>
    <mergeCell ref="L26:N26"/>
    <mergeCell ref="L27:N27"/>
    <mergeCell ref="C45:C46"/>
    <mergeCell ref="C39:C40"/>
    <mergeCell ref="C36:I36"/>
    <mergeCell ref="C37:I37"/>
    <mergeCell ref="C41:C42"/>
    <mergeCell ref="C43:C44"/>
    <mergeCell ref="I27:K27"/>
    <mergeCell ref="I28:K28"/>
    <mergeCell ref="E22:F22"/>
    <mergeCell ref="E23:F23"/>
    <mergeCell ref="L22:N22"/>
    <mergeCell ref="L23:N23"/>
    <mergeCell ref="L24:N24"/>
    <mergeCell ref="I23:K23"/>
    <mergeCell ref="I24:K24"/>
    <mergeCell ref="I25:K25"/>
    <mergeCell ref="I26:K26"/>
    <mergeCell ref="G28:H28"/>
    <mergeCell ref="I29:K29"/>
    <mergeCell ref="L29:N29"/>
    <mergeCell ref="F50:G50"/>
    <mergeCell ref="F53:G53"/>
    <mergeCell ref="E21:F21"/>
    <mergeCell ref="G21:H21"/>
    <mergeCell ref="E28:F28"/>
    <mergeCell ref="G22:H22"/>
    <mergeCell ref="G23:H23"/>
    <mergeCell ref="G24:H24"/>
    <mergeCell ref="G25:H25"/>
    <mergeCell ref="G26:H26"/>
    <mergeCell ref="G27:H27"/>
    <mergeCell ref="E27:F27"/>
    <mergeCell ref="L28:N28"/>
    <mergeCell ref="I22:K22"/>
    <mergeCell ref="E29:F29"/>
    <mergeCell ref="G29:H29"/>
    <mergeCell ref="E24:F24"/>
    <mergeCell ref="E25:F25"/>
    <mergeCell ref="E26:F26"/>
    <mergeCell ref="F51:G51"/>
    <mergeCell ref="F52:G52"/>
    <mergeCell ref="F47:G47"/>
    <mergeCell ref="F48:G48"/>
    <mergeCell ref="F49:G49"/>
    <mergeCell ref="E20:F20"/>
    <mergeCell ref="G20:H20"/>
    <mergeCell ref="I20:K20"/>
    <mergeCell ref="L20:N20"/>
    <mergeCell ref="I21:K21"/>
    <mergeCell ref="L21:N21"/>
    <mergeCell ref="E18:F18"/>
    <mergeCell ref="G18:H18"/>
    <mergeCell ref="I18:K18"/>
    <mergeCell ref="L18:N18"/>
    <mergeCell ref="E19:F19"/>
    <mergeCell ref="G19:H19"/>
    <mergeCell ref="I19:K19"/>
    <mergeCell ref="L19:N19"/>
    <mergeCell ref="E17:F17"/>
    <mergeCell ref="G17:H17"/>
    <mergeCell ref="I17:K17"/>
    <mergeCell ref="L17:N17"/>
    <mergeCell ref="E16:F16"/>
    <mergeCell ref="G16:H16"/>
    <mergeCell ref="L16:N16"/>
    <mergeCell ref="C8:R8"/>
    <mergeCell ref="C13:C14"/>
    <mergeCell ref="E13:H13"/>
    <mergeCell ref="I13:N13"/>
    <mergeCell ref="O13:P13"/>
    <mergeCell ref="Q13:Q14"/>
    <mergeCell ref="R13:R14"/>
    <mergeCell ref="E14:F14"/>
    <mergeCell ref="I15:K15"/>
    <mergeCell ref="L15:N15"/>
    <mergeCell ref="I14:K14"/>
    <mergeCell ref="L14:N14"/>
    <mergeCell ref="D9:Q9"/>
    <mergeCell ref="G10:M10"/>
    <mergeCell ref="G14:H14"/>
    <mergeCell ref="D13:D14"/>
    <mergeCell ref="E15:F15"/>
    <mergeCell ref="G15:H15"/>
    <mergeCell ref="I16:K16"/>
  </mergeCells>
  <pageMargins left="0.70866141732283472" right="0.70866141732283472" top="0.74803149606299213" bottom="0.74803149606299213" header="0.31496062992125984" footer="0.31496062992125984"/>
  <pageSetup scale="39" orientation="landscape" horizontalDpi="4294967293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DATACRUDA SALAS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Ramirez</dc:creator>
  <cp:lastModifiedBy>Emiliana Ramirez</cp:lastModifiedBy>
  <dcterms:created xsi:type="dcterms:W3CDTF">2025-03-11T16:16:09Z</dcterms:created>
  <dcterms:modified xsi:type="dcterms:W3CDTF">2025-03-11T17:41:11Z</dcterms:modified>
</cp:coreProperties>
</file>