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7650" activeTab="3"/>
  </bookViews>
  <sheets>
    <sheet name="INGRESOS ABRIL-22 366" sheetId="5" r:id="rId1"/>
    <sheet name="ingr" sheetId="3" state="hidden" r:id="rId2"/>
    <sheet name="EGRESOS  ABRIL-22 344" sheetId="2" r:id="rId3"/>
    <sheet name="CUENTA PRESUPUESTARIA" sheetId="7" r:id="rId4"/>
  </sheets>
  <definedNames>
    <definedName name="_xlnm._FilterDatabase" localSheetId="0" hidden="1">'INGRESOS ABRIL-22 366'!$A$6:$G$17</definedName>
    <definedName name="_xlnm.Print_Area" localSheetId="3">'CUENTA PRESUPUESTARIA'!$A$1:$E$36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7" l="1"/>
  <c r="D39" i="7"/>
  <c r="G12" i="5" l="1"/>
  <c r="G13" i="5" s="1"/>
  <c r="G14" i="5" s="1"/>
  <c r="G15" i="5" s="1"/>
  <c r="G16" i="5" s="1"/>
  <c r="G17" i="5" s="1"/>
  <c r="H18" i="5" s="1"/>
  <c r="G82" i="2" l="1"/>
  <c r="G13" i="2"/>
  <c r="G14" i="2"/>
  <c r="G15" i="2" s="1"/>
  <c r="G16" i="2" s="1"/>
  <c r="G17" i="2" s="1"/>
  <c r="G12" i="2"/>
  <c r="E22" i="3" l="1"/>
</calcChain>
</file>

<file path=xl/sharedStrings.xml><?xml version="1.0" encoding="utf-8"?>
<sst xmlns="http://schemas.openxmlformats.org/spreadsheetml/2006/main" count="371" uniqueCount="276">
  <si>
    <t>DIRECCIÓN GENERAL DE BELLAS ARTES</t>
  </si>
  <si>
    <t xml:space="preserve">MAYOR GENERAL </t>
  </si>
  <si>
    <t>RELACIÓN DE INGRESOS Y EGRESOS</t>
  </si>
  <si>
    <t>MARZO 2021</t>
  </si>
  <si>
    <t>FECHA</t>
  </si>
  <si>
    <t>DP/CK/TRANSF.</t>
  </si>
  <si>
    <t xml:space="preserve">DESCRIPCIÓN </t>
  </si>
  <si>
    <t>CONCEPTO</t>
  </si>
  <si>
    <t>BALANCE</t>
  </si>
  <si>
    <t>DÉBITO</t>
  </si>
  <si>
    <t>CRÉDITO</t>
  </si>
  <si>
    <t>EAST COAST PRODUCTIONS SRL</t>
  </si>
  <si>
    <t>BALANCE AL 16-2-2021</t>
  </si>
  <si>
    <t xml:space="preserve">Arrend. Sala Manuel Rueda
</t>
  </si>
  <si>
    <t>DP  s/recibo</t>
  </si>
  <si>
    <t>Deposito cta .336</t>
  </si>
  <si>
    <t>CONSERVATORIO DE MUSICA</t>
  </si>
  <si>
    <t>Arqueo de caja chica</t>
  </si>
  <si>
    <t>Certificado de estudios</t>
  </si>
  <si>
    <t xml:space="preserve">Preparado  por : Miledy de los Santos </t>
  </si>
  <si>
    <t xml:space="preserve">                                                         Revisado por :Licda. Rosa  E. Martinez</t>
  </si>
  <si>
    <t>Totales MARZO-2021</t>
  </si>
  <si>
    <t>Transf.         7404</t>
  </si>
  <si>
    <t>DP                 7405</t>
  </si>
  <si>
    <t>DP                  7406</t>
  </si>
  <si>
    <t xml:space="preserve">       CTA.100-010-252133-6</t>
  </si>
  <si>
    <t>DP/CK/ED/TRANSF.</t>
  </si>
  <si>
    <t>Licda. Rosa E. Martínez Gomera</t>
  </si>
  <si>
    <t>Lic. Miguel A. López García</t>
  </si>
  <si>
    <t>Director Administrativo y Financiero</t>
  </si>
  <si>
    <t>Encargada de Contabilidad</t>
  </si>
  <si>
    <t>Modificado y corregido por R.M.G</t>
  </si>
  <si>
    <t>VALORES EN RD$</t>
  </si>
  <si>
    <t xml:space="preserve">                              VALOR EN RD$</t>
  </si>
  <si>
    <t>CUENTA ÚNICA DEL TESORO NO. 100-010-252133-6</t>
  </si>
  <si>
    <t>Preparado por Licda. Miledy de los Santos</t>
  </si>
  <si>
    <t>Cuenta Bancaria No. 100-01-010-252134-4</t>
  </si>
  <si>
    <t xml:space="preserve">                                                                                  </t>
  </si>
  <si>
    <t xml:space="preserve">  </t>
  </si>
  <si>
    <t>Maria Altagracia Trinidad Nuñez</t>
  </si>
  <si>
    <t>RELACIÓN DE INGRESOS Y EGRESOS MES DE ABRIL-2022</t>
  </si>
  <si>
    <t>Balance al 30  ABRIL, 2022</t>
  </si>
  <si>
    <t>BALANCE AL 31-3-2022</t>
  </si>
  <si>
    <t>RELACIÓN DE INGRESOS Y EGRESOS DEL ME  ABRIL -2022</t>
  </si>
  <si>
    <t>BALANCE AL 31 DE MARZO-2022</t>
  </si>
  <si>
    <t>Lissette Onaira Alfau Coste</t>
  </si>
  <si>
    <t xml:space="preserve">Cheque nulo 1723 de fecha 28-3-2022 </t>
  </si>
  <si>
    <t>Gracita Francisco de Ceballos</t>
  </si>
  <si>
    <t>5-4-222</t>
  </si>
  <si>
    <t xml:space="preserve">Cheque nulo 1732 de fecha 31 -3-2022 </t>
  </si>
  <si>
    <t>5-4--2022</t>
  </si>
  <si>
    <t>Raidher Rafael Diaz Mercedes</t>
  </si>
  <si>
    <t>Colector Contribuciones a la TSS</t>
  </si>
  <si>
    <t>Nulo</t>
  </si>
  <si>
    <t>Fausto Armando Rojas Castillo</t>
  </si>
  <si>
    <t>Mileny Estevez Dippiton</t>
  </si>
  <si>
    <t>Wilson Antonio Ureña Francisco</t>
  </si>
  <si>
    <t>Alejandro A. Moscoso Polanco</t>
  </si>
  <si>
    <t>Francys Wannel Frica de la Cruz</t>
  </si>
  <si>
    <t>Maritza Altagracia Reyes Tejada</t>
  </si>
  <si>
    <t>Gregorio Francisco Guillen Rodriguez</t>
  </si>
  <si>
    <t>Claudia Figuereo Peguero</t>
  </si>
  <si>
    <t>Giselle Martinez Terrero</t>
  </si>
  <si>
    <t>nulo</t>
  </si>
  <si>
    <t>Raymer Antonio Marte Reyes</t>
  </si>
  <si>
    <t>25-4-222</t>
  </si>
  <si>
    <t>Ivan Javier Liriano Almanzar</t>
  </si>
  <si>
    <t xml:space="preserve">Angelista de los Santos  </t>
  </si>
  <si>
    <t>Sugeidy Garcia Martinez</t>
  </si>
  <si>
    <t>Ivonne  Rayniery Marte Reyes</t>
  </si>
  <si>
    <t>Reyes Guillen</t>
  </si>
  <si>
    <t>Servicios Diversos Arnaud</t>
  </si>
  <si>
    <t xml:space="preserve"> Reposición fondo de caja chica no. 1923-1940</t>
  </si>
  <si>
    <t>Fiora Cruz Carretero</t>
  </si>
  <si>
    <t>CK NO. 1743 Nulo de fecha 13-04-2022</t>
  </si>
  <si>
    <t>Colector de Impuestos internos</t>
  </si>
  <si>
    <t xml:space="preserve">                                       </t>
  </si>
  <si>
    <t>Pascual Tavarez Rosario</t>
  </si>
  <si>
    <t>Daniel Alberti Romero</t>
  </si>
  <si>
    <t>Ministerio de Educación</t>
  </si>
  <si>
    <t>Israel Enrique Ravelo</t>
  </si>
  <si>
    <t>E/D</t>
  </si>
  <si>
    <t>BALANCE AL 30-4-2022</t>
  </si>
  <si>
    <t>Tesorería de la Seguridad TSS</t>
  </si>
  <si>
    <t xml:space="preserve">                        -   </t>
  </si>
  <si>
    <t>Lourdes Josefina Díaz Frías de Rodríguez</t>
  </si>
  <si>
    <t>Yakayra l. Jimenez Morales</t>
  </si>
  <si>
    <t>Certificación cheque público</t>
  </si>
  <si>
    <t>CK       1734</t>
  </si>
  <si>
    <t>CK       1735</t>
  </si>
  <si>
    <t>CK       1736</t>
  </si>
  <si>
    <t>CK       1737</t>
  </si>
  <si>
    <t>CK       1738</t>
  </si>
  <si>
    <t>CK       1739</t>
  </si>
  <si>
    <t>CK       1740</t>
  </si>
  <si>
    <t>CK       1741</t>
  </si>
  <si>
    <t>CK       1742</t>
  </si>
  <si>
    <t>TRANSF.</t>
  </si>
  <si>
    <t>CK       1743</t>
  </si>
  <si>
    <t>CK       1744</t>
  </si>
  <si>
    <t>CK       1745</t>
  </si>
  <si>
    <t>CK       1746</t>
  </si>
  <si>
    <t>CK       1747</t>
  </si>
  <si>
    <t>CK       1748</t>
  </si>
  <si>
    <t>CK       1749</t>
  </si>
  <si>
    <t>CK       1750</t>
  </si>
  <si>
    <t>CK       1751</t>
  </si>
  <si>
    <t>CK       1752</t>
  </si>
  <si>
    <t>CK       1754</t>
  </si>
  <si>
    <t>CK       1755</t>
  </si>
  <si>
    <t>CK       1756</t>
  </si>
  <si>
    <t>CK       1757</t>
  </si>
  <si>
    <t>CK       1758</t>
  </si>
  <si>
    <t>CK       1759</t>
  </si>
  <si>
    <t>CK       1760</t>
  </si>
  <si>
    <t>CK       1761</t>
  </si>
  <si>
    <t>CK       1762</t>
  </si>
  <si>
    <t>CK       1763</t>
  </si>
  <si>
    <t>CK       1764</t>
  </si>
  <si>
    <t>CK       1765</t>
  </si>
  <si>
    <t>CK       1766</t>
  </si>
  <si>
    <t>CK       1767</t>
  </si>
  <si>
    <t>CK       1772</t>
  </si>
  <si>
    <t>CK       1773</t>
  </si>
  <si>
    <t>CK       1774</t>
  </si>
  <si>
    <t>CK       1775</t>
  </si>
  <si>
    <t>CK       1776</t>
  </si>
  <si>
    <t>CK       1777</t>
  </si>
  <si>
    <t>CK       1779</t>
  </si>
  <si>
    <t>CK       1780</t>
  </si>
  <si>
    <t>CK       1784</t>
  </si>
  <si>
    <t>CK       1785</t>
  </si>
  <si>
    <t>CK       1786</t>
  </si>
  <si>
    <t>CK       1787</t>
  </si>
  <si>
    <t>CK       1788</t>
  </si>
  <si>
    <t>CK       1789</t>
  </si>
  <si>
    <t>CK       1790</t>
  </si>
  <si>
    <t>CK       1791</t>
  </si>
  <si>
    <t>CK       1792</t>
  </si>
  <si>
    <t>CK       1793</t>
  </si>
  <si>
    <t>CK       1794</t>
  </si>
  <si>
    <t>DP/CK/ED/TRANSF./CN</t>
  </si>
  <si>
    <t>CN</t>
  </si>
  <si>
    <t>Pago viático a la ciudad de San Francisco de Macorís a evolución y fiscalización de la infraestructura de la Escuela de Bellas Artes de dicha ciudad, el 31 de marzo, 2022 salida 5:45  AM y regreso a las 9:PM</t>
  </si>
  <si>
    <t>Reposición fondo de caja chica del Recibo no. 1907 al 1922.</t>
  </si>
  <si>
    <t>Tomasa Trinidad Rivas</t>
  </si>
  <si>
    <t>Jeannie Margarita Pérez Pérez de González</t>
  </si>
  <si>
    <t>Pago alquiler  local de la Academia de Música de Villa Jaragua, correspondiente al mes de marzo, 2022.</t>
  </si>
  <si>
    <t>Pago Alquiler local de la Academia de Música de Duverge correspondiente al  mes de marzo, 2022.</t>
  </si>
  <si>
    <t>Pago Viático para viaje a las Escuelas de Bellas Artes de las provincias de Azua y San  José de Ocoa, el día 7  de  abril, 2022 saliendo a las 5:45 AM y regresando a la 7 PM.</t>
  </si>
  <si>
    <t>Pago notificación correspondiente al recargo por novedad, reportada atrasada del mes de febrero-2022 de la nómina Adicional 2022.</t>
  </si>
  <si>
    <t>Agua Crystal, S.A</t>
  </si>
  <si>
    <t xml:space="preserve">Compra de  agua para consumo empleados de Bellas Artes y todas sus dependencias. </t>
  </si>
  <si>
    <t>BanReservas</t>
  </si>
  <si>
    <t xml:space="preserve">Transferencia por cancelación de tarjeta de combustible del ex colaborador José A. Vidal Hernández según autorización. </t>
  </si>
  <si>
    <t xml:space="preserve">Reposición fondo de caja chica de Bellas Artes de Santiago, del recibo no. 001 al 0021 </t>
  </si>
  <si>
    <t>Reposición fondo caja chica del no. 1923-1939</t>
  </si>
  <si>
    <t>Pago viáticos de la compañía Nacional de Teatro para la presentación de la obra Teatral memorias de abril en la ciudad de Puerto Plata, Salida 23-4-2022 a las 5:45 am y regresando el domingo 24-4-2022</t>
  </si>
  <si>
    <t>Ernesto Rafael Báez Subero</t>
  </si>
  <si>
    <t>Vadir Leonid González Baez</t>
  </si>
  <si>
    <t>Laura Cecilia Gómez  de Sánchez</t>
  </si>
  <si>
    <t>Emma Iveanchi  Méndez Méndez</t>
  </si>
  <si>
    <t>Patricia Paola Cordero Solano</t>
  </si>
  <si>
    <t>Sany  Yanil De Jesús Santana</t>
  </si>
  <si>
    <t>Caren Mercedes Martich De León</t>
  </si>
  <si>
    <t>Eudy Gabriel Valdéz Silverio</t>
  </si>
  <si>
    <t>Juan Antonio Demorizi Santos</t>
  </si>
  <si>
    <t>Hector Hannover Regus de León</t>
  </si>
  <si>
    <t>Joan Lucas Matos Durán</t>
  </si>
  <si>
    <t>Nulo ck. 1768</t>
  </si>
  <si>
    <t>Nulo ck. 1769</t>
  </si>
  <si>
    <t>Nulo ck. 1770</t>
  </si>
  <si>
    <t>Nulo ck. 1771</t>
  </si>
  <si>
    <t>Miguel Ángel Padua</t>
  </si>
  <si>
    <t>Benjamín Arturo Coco Lara</t>
  </si>
  <si>
    <t>José Francisco Santos Augusto</t>
  </si>
  <si>
    <t>Johnie González Vargas</t>
  </si>
  <si>
    <t>Jesús Tejeda Reynoso</t>
  </si>
  <si>
    <t>Nulo ck. 1778</t>
  </si>
  <si>
    <t>Nulo ck. 1781</t>
  </si>
  <si>
    <t>Nulo ck. 1782</t>
  </si>
  <si>
    <t>Nulo ck. 1783</t>
  </si>
  <si>
    <t>José Andrés Castillo Francis</t>
  </si>
  <si>
    <t>Joselito Mercedes Sánchez</t>
  </si>
  <si>
    <t>Pago servicios de jardinería del Palacio de Bellas Artes correspondiente al mes de Abril-2022</t>
  </si>
  <si>
    <t>Pago declaración del IR-17 correcpondiente al mes de marzo-2022 retenciones proveedores del Estado.</t>
  </si>
  <si>
    <t>Pago declaración de IT-I  correcpondiente al mes de marzo-2022.</t>
  </si>
  <si>
    <t>Para ser utilizados en gastos operativos de los proyectos de difusión artística, homenaje a Miriam Bello el  29-4-2022 en la sala Manuel Rueda.</t>
  </si>
  <si>
    <t>Pago  compensación uso del motor correspondiente  al mes de  abril al Conservatorio de Música.</t>
  </si>
  <si>
    <t>Pago compensación uso del motor correspondiente  al mes abril-2022 de la Gobernación del Palacio de Bellas Artes.</t>
  </si>
  <si>
    <t>Omar Ovalle Contreras</t>
  </si>
  <si>
    <t>Pago compensación por el uso del motor correspondiente al mes de abril-2002 de la Escuela Nacional de Artes Dramático.</t>
  </si>
  <si>
    <t>Orlando Vásquez George</t>
  </si>
  <si>
    <t>Pago compensación por el uso del motor correspondiente al mes de abril-2022  de la Gobernación del Palacio de Bellas Artes.</t>
  </si>
  <si>
    <t xml:space="preserve">Comisión de cuenta del mes </t>
  </si>
  <si>
    <t>CK= CHEQUE, ED= ENTRADA DE DIARIO, DP= DEPÓSITO, TRANSF. = TRANSFERENCIA, CN= CHEQUE NULO.</t>
  </si>
  <si>
    <t>DP     7486</t>
  </si>
  <si>
    <t>Sayli Pérez Cabrera</t>
  </si>
  <si>
    <t>Alquiler Sala Drámatica del evento ¨Broadway Show¨ el 07/05/22</t>
  </si>
  <si>
    <t>DP     7488</t>
  </si>
  <si>
    <t>DP     7489</t>
  </si>
  <si>
    <t>José  Andrés Vidal</t>
  </si>
  <si>
    <t>Ministerio de Educación pago de parqueo del Palacio de Bellas Artes correspondientes a junio 2021 a marzo 2022. Según factura No. 509</t>
  </si>
  <si>
    <t>DP     7490</t>
  </si>
  <si>
    <t>DP     7491</t>
  </si>
  <si>
    <t>Academia de Formación Artistica Amaury</t>
  </si>
  <si>
    <t>DP     7492</t>
  </si>
  <si>
    <t>Pago de arrendamiento sala Drámatica para realizar tres funciones del evento ¨Aula abierta 2022¨ el 09 de abril, 2022.</t>
  </si>
  <si>
    <t>Inicial arrendamiento de la sala Drámatica para la presentación de la obra teatral ¨Muchachas¨ del 28 al 30 de abril, 2022. Restante RD$11,800.00</t>
  </si>
  <si>
    <t>Pago arrendamiento sala Manuel Rueda para la realización de una función Estampas Latinuamericana , el sabado 9 de abril-2022</t>
  </si>
  <si>
    <t>Ingresos no identificado por el depositente a la fecha 26-4-2022</t>
  </si>
  <si>
    <t>Cobros del impuesto 0.15% de la DGII</t>
  </si>
  <si>
    <t>Viáticos al personal de Ballet  Folklórico Nacional Dominicano para las presentaciones del espectáculo "Aprende lo nuestro 2022" en las provincias de San Pedro de Macorís, San Cristóbal y la Romana, los días 26, 27 y 30 de abril-2022.</t>
  </si>
  <si>
    <t>Ingresos no identificados</t>
  </si>
  <si>
    <t>FONDOS ASIGNACIÓN PRESUPUESTAL</t>
  </si>
  <si>
    <t>RELACIÓN DE DESEMBOLSOS ABRIL 2022</t>
  </si>
  <si>
    <t>LIBRAMIENTOS</t>
  </si>
  <si>
    <t>MONTOS</t>
  </si>
  <si>
    <t>331-1</t>
  </si>
  <si>
    <t>EDEESTE</t>
  </si>
  <si>
    <t>336-1</t>
  </si>
  <si>
    <t>COMPAÑÍA DOMINICANA DE TELÉFONOS</t>
  </si>
  <si>
    <t>Pago de servicio telefónico del Conservatorio Nacional de Música, correspondiente al mes de  marzo, 2022.</t>
  </si>
  <si>
    <t>339-1</t>
  </si>
  <si>
    <t>CORINA DOLORES ALBA FERNÁNDEZ</t>
  </si>
  <si>
    <t>Pago alquiler local donde funciona la Escuela de Bellas Artes de San Francisco de Macorís, correspondiente al mes de marzo, 2022.</t>
  </si>
  <si>
    <t>343-1</t>
  </si>
  <si>
    <t>Pago seguro complementario del personal de esta Dirección General de Bellas Artes y sus dependencias del mes de abril, 2022.</t>
  </si>
  <si>
    <t xml:space="preserve">EDESUR </t>
  </si>
  <si>
    <t>351-1</t>
  </si>
  <si>
    <t>BANCO DE RESERVAS</t>
  </si>
  <si>
    <t>372-1</t>
  </si>
  <si>
    <t>ALTICE DOMINICANA</t>
  </si>
  <si>
    <t>Pago de  servicio de teléfonos móviles (flotas) del período 01-03-2022 al 31-03-2022.</t>
  </si>
  <si>
    <t>381-1</t>
  </si>
  <si>
    <t>CORPORACIÓN DEL ACUEDUCTO Y ALCANTARILLADO DE SANTO DOMINGO</t>
  </si>
  <si>
    <t>Pago servicio de agua potable del Palacio de Bellas Artes, Conservatorio Nacional  de Música y del Edificio de  las Escuelas de Bellas Artes del Distrito Nacional, correspondiente al mes de abril, 2022.</t>
  </si>
  <si>
    <t>399-1</t>
  </si>
  <si>
    <t>Pago de servicio telefónico de esta Dirección General de Bellas Artes (Palacio de Bellas Artes)  correspondiente al mes de abril, 2022.</t>
  </si>
  <si>
    <t>402-1</t>
  </si>
  <si>
    <t>Pago alquiler local donde funciona la Escuela de Bellas Artes de San Francisco de Macorís, correspondiente al mes de abril, 2022.</t>
  </si>
  <si>
    <t>404-1</t>
  </si>
  <si>
    <t>EDENORTE</t>
  </si>
  <si>
    <t>406-1</t>
  </si>
  <si>
    <t>ALCALDÍA DEL DISTRITO NACIONAL</t>
  </si>
  <si>
    <t>414-1</t>
  </si>
  <si>
    <t>Pago de servicio telefónico de la  Escuela Nacional de Artes Visuales correspondiente al mes de abril, 2022.</t>
  </si>
  <si>
    <t>416-1</t>
  </si>
  <si>
    <t>SKENE, SRL</t>
  </si>
  <si>
    <t>Pago servicio de producción de los espectáculos artículos para las obras teatrales "El hijo del Sol: Historia de un Principito" y "Makandal", presentada en la sala Máximo Avilés Blonda del Palacio de Bellas Artes los días 23,25,26 y 27 de marzo y del 01 al 03 de abril, 2022.</t>
  </si>
  <si>
    <t>422-1</t>
  </si>
  <si>
    <t>AYUNTAMIENTO DE SANTIAGO</t>
  </si>
  <si>
    <t xml:space="preserve">Pago servicio recogida de basura de la Escuela de Bellas Artes de Santiago, correspondiente al mes deabrilo, 20212         </t>
  </si>
  <si>
    <t>426-1</t>
  </si>
  <si>
    <t>429-1</t>
  </si>
  <si>
    <t>AYUNTAMIENTO DE MOCA</t>
  </si>
  <si>
    <t xml:space="preserve">Pago servicio recogida de basura de la Escuela de Bellas Artes de Moca, correspondiente al mes de abril, 2022       </t>
  </si>
  <si>
    <t>431-1</t>
  </si>
  <si>
    <t>CORPORACIÓN DE ACUEDUCTO Y ALCANTARILLADO DE PUERTO PLATA</t>
  </si>
  <si>
    <t xml:space="preserve">Pago servicio  de agua potable de la Escuela de Bellas Artes de Puerto Plata, correspondiente al mes de abril, 2022        </t>
  </si>
  <si>
    <t>Balance al 30 abril, 2022</t>
  </si>
  <si>
    <t>___________________________</t>
  </si>
  <si>
    <t>________________________</t>
  </si>
  <si>
    <t>Lic. Fernando Tejeda</t>
  </si>
  <si>
    <t>Encargado Presupuesto</t>
  </si>
  <si>
    <t>__________________________</t>
  </si>
  <si>
    <t>Preparado  por : Licda Aura E. Ramirez Merán</t>
  </si>
  <si>
    <t>Tecnico de Contabilidad</t>
  </si>
  <si>
    <t>.</t>
  </si>
  <si>
    <t>HUMANO SEGUROS, S.A</t>
  </si>
  <si>
    <t>Pago servicio de energía eléctrica del Palacio de Bellas Artes y la Escuela Nacional de Artes Visuales, correspondiente al período 17/02/2022 al 18/03/2022.</t>
  </si>
  <si>
    <t>Pago servicio de energía eléctrica de las Escuelas de Bellas Artes de San Cristóbal,  San Juan de la Maguana, Conservatorio Nacional de Música  y de  la Escuela Elemental de Música  Elila Mena, correspondiente al mes de marzo, 2022.</t>
  </si>
  <si>
    <t>Pago servicio Tarjeta Visa Flotilla Corporativa, correspondiente a la asignación fija mensual de abril, 2022.</t>
  </si>
  <si>
    <t>Pago servicio de energía eléctrica de las Escuelas de Bellas Artes de Puerto Plata, Moca, Cotuí y San Francisco de Macorís del mes de abril, 2022.</t>
  </si>
  <si>
    <t>Pago servicio recogida de basura de la Dirección General  de Bellas Artes, Escuela Nacional de Danza y de la Escuela Nacional de Bellas Artes, correspondiente al mes de abril, 2022.</t>
  </si>
  <si>
    <t>Pago servicio de energía eléctrica del Palacio de Bellas Artes y la Escuela Nacional de Artes Visuales, correspondiente al período 18/03/2022 al 18/04/2022.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</si>
</sst>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8">
    <xf numFmtId="0" fontId="0" fillId="0" borderId="0" xfId="0"/>
    <xf numFmtId="49" fontId="2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43" fontId="0" fillId="0" borderId="1" xfId="1" applyFont="1" applyBorder="1"/>
    <xf numFmtId="43" fontId="1" fillId="0" borderId="1" xfId="1" applyFont="1" applyBorder="1"/>
    <xf numFmtId="43" fontId="1" fillId="0" borderId="1" xfId="0" applyNumberFormat="1" applyFon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indent="1"/>
    </xf>
    <xf numFmtId="0" fontId="1" fillId="0" borderId="0" xfId="0" applyFont="1" applyAlignment="1">
      <alignment horizontal="left" indent="1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43" fontId="0" fillId="0" borderId="0" xfId="0" applyNumberFormat="1"/>
    <xf numFmtId="0" fontId="0" fillId="0" borderId="5" xfId="0" applyBorder="1"/>
    <xf numFmtId="43" fontId="1" fillId="3" borderId="1" xfId="0" applyNumberFormat="1" applyFont="1" applyFill="1" applyBorder="1"/>
    <xf numFmtId="0" fontId="1" fillId="3" borderId="1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left"/>
    </xf>
    <xf numFmtId="0" fontId="1" fillId="3" borderId="1" xfId="0" applyFont="1" applyFill="1" applyBorder="1" applyAlignment="1">
      <alignment horizontal="left" vertical="center"/>
    </xf>
    <xf numFmtId="14" fontId="0" fillId="0" borderId="1" xfId="0" applyNumberFormat="1" applyBorder="1" applyAlignment="1">
      <alignment horizontal="left"/>
    </xf>
    <xf numFmtId="43" fontId="1" fillId="3" borderId="6" xfId="1" applyNumberFormat="1" applyFont="1" applyFill="1" applyBorder="1"/>
    <xf numFmtId="0" fontId="0" fillId="0" borderId="0" xfId="0" applyAlignment="1">
      <alignment horizontal="left" readingOrder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5" xfId="0" applyBorder="1" applyAlignment="1"/>
    <xf numFmtId="0" fontId="1" fillId="0" borderId="0" xfId="0" applyFont="1" applyAlignment="1"/>
    <xf numFmtId="43" fontId="0" fillId="0" borderId="0" xfId="1" applyFont="1" applyAlignment="1"/>
    <xf numFmtId="14" fontId="0" fillId="0" borderId="0" xfId="0" applyNumberFormat="1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1" fillId="3" borderId="1" xfId="0" applyFont="1" applyFill="1" applyBorder="1" applyAlignment="1">
      <alignment horizontal="center"/>
    </xf>
    <xf numFmtId="0" fontId="0" fillId="0" borderId="1" xfId="0" applyBorder="1" applyAlignment="1"/>
    <xf numFmtId="43" fontId="0" fillId="0" borderId="7" xfId="1" applyFont="1" applyFill="1" applyBorder="1"/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 readingOrder="1"/>
    </xf>
    <xf numFmtId="0" fontId="7" fillId="0" borderId="1" xfId="0" applyFont="1" applyBorder="1" applyAlignment="1"/>
    <xf numFmtId="4" fontId="7" fillId="0" borderId="1" xfId="0" applyNumberFormat="1" applyFont="1" applyBorder="1" applyAlignment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43" fontId="7" fillId="0" borderId="1" xfId="1" applyFont="1" applyBorder="1" applyAlignment="1"/>
    <xf numFmtId="0" fontId="5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left" wrapText="1" readingOrder="1"/>
    </xf>
    <xf numFmtId="4" fontId="5" fillId="0" borderId="1" xfId="0" applyNumberFormat="1" applyFont="1" applyBorder="1" applyAlignment="1"/>
    <xf numFmtId="8" fontId="5" fillId="4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0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4" fontId="0" fillId="0" borderId="2" xfId="0" applyNumberFormat="1" applyFont="1" applyBorder="1" applyAlignment="1">
      <alignment horizontal="right"/>
    </xf>
    <xf numFmtId="49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43" fontId="0" fillId="0" borderId="1" xfId="1" applyFont="1" applyBorder="1" applyAlignment="1">
      <alignment horizontal="left" vertical="center" wrapText="1"/>
    </xf>
    <xf numFmtId="43" fontId="3" fillId="0" borderId="1" xfId="1" applyFont="1" applyBorder="1"/>
    <xf numFmtId="43" fontId="3" fillId="0" borderId="1" xfId="1" applyFont="1" applyBorder="1" applyAlignment="1">
      <alignment horizontal="left" vertical="center" wrapText="1"/>
    </xf>
    <xf numFmtId="49" fontId="0" fillId="0" borderId="1" xfId="1" applyNumberFormat="1" applyFont="1" applyBorder="1" applyAlignment="1">
      <alignment horizontal="left" vertical="center" wrapText="1"/>
    </xf>
    <xf numFmtId="43" fontId="0" fillId="0" borderId="0" xfId="1" applyFont="1" applyBorder="1"/>
    <xf numFmtId="43" fontId="8" fillId="3" borderId="1" xfId="0" applyNumberFormat="1" applyFont="1" applyFill="1" applyBorder="1"/>
    <xf numFmtId="0" fontId="8" fillId="0" borderId="0" xfId="0" applyFont="1"/>
    <xf numFmtId="0" fontId="1" fillId="5" borderId="0" xfId="0" applyFont="1" applyFill="1" applyBorder="1" applyAlignment="1">
      <alignment horizontal="left"/>
    </xf>
    <xf numFmtId="43" fontId="8" fillId="5" borderId="0" xfId="0" applyNumberFormat="1" applyFont="1" applyFill="1" applyBorder="1"/>
    <xf numFmtId="0" fontId="0" fillId="5" borderId="0" xfId="0" applyFill="1" applyBorder="1"/>
    <xf numFmtId="0" fontId="0" fillId="0" borderId="0" xfId="0" applyBorder="1" applyAlignment="1"/>
    <xf numFmtId="43" fontId="0" fillId="0" borderId="0" xfId="1" applyFont="1"/>
    <xf numFmtId="0" fontId="9" fillId="0" borderId="0" xfId="0" applyFont="1" applyAlignment="1"/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14" fontId="0" fillId="0" borderId="1" xfId="0" applyNumberFormat="1" applyFont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1571625</xdr:colOff>
      <xdr:row>0</xdr:row>
      <xdr:rowOff>0</xdr:rowOff>
    </xdr:from>
    <xdr:to>
      <xdr:col>3</xdr:col>
      <xdr:colOff>1724025</xdr:colOff>
      <xdr:row>5</xdr:row>
      <xdr:rowOff>9525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3790950" y="0"/>
          <a:ext cx="2505075" cy="9620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0</xdr:row>
      <xdr:rowOff>9525</xdr:rowOff>
    </xdr:from>
    <xdr:to>
      <xdr:col>3</xdr:col>
      <xdr:colOff>2562225</xdr:colOff>
      <xdr:row>5</xdr:row>
      <xdr:rowOff>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4114800" y="9525"/>
          <a:ext cx="2505075" cy="9810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2085975</xdr:colOff>
      <xdr:row>0</xdr:row>
      <xdr:rowOff>47625</xdr:rowOff>
    </xdr:from>
    <xdr:to>
      <xdr:col>3</xdr:col>
      <xdr:colOff>1981200</xdr:colOff>
      <xdr:row>3</xdr:row>
      <xdr:rowOff>232410</xdr:rowOff>
    </xdr:to>
    <xdr:pic>
      <xdr:nvPicPr>
        <xdr:cNvPr id="2" name="Imagen 4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5320" r="34833" b="83377"/>
        <a:stretch/>
      </xdr:blipFill>
      <xdr:spPr bwMode="auto">
        <a:xfrm>
          <a:off x="4105275" y="47625"/>
          <a:ext cx="2505075" cy="7562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2581275</xdr:colOff>
      <xdr:row>0</xdr:row>
      <xdr:rowOff>57150</xdr:rowOff>
    </xdr:from>
    <xdr:to>
      <xdr:col>3</xdr:col>
      <xdr:colOff>2476500</xdr:colOff>
      <xdr:row>3</xdr:row>
      <xdr:rowOff>241935</xdr:rowOff>
    </xdr:to>
    <xdr:pic>
      <xdr:nvPicPr>
        <xdr:cNvPr id="3" name="Imagen 4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5320" r="34833" b="83377"/>
        <a:stretch/>
      </xdr:blipFill>
      <xdr:spPr bwMode="auto">
        <a:xfrm>
          <a:off x="4600575" y="57150"/>
          <a:ext cx="2505075" cy="7562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38"/>
  <sheetViews>
    <sheetView topLeftCell="A13" workbookViewId="0">
      <selection activeCell="C19" sqref="C19"/>
    </sheetView>
  </sheetViews>
  <sheetFormatPr baseColWidth="10" defaultRowHeight="15" x14ac:dyDescent="0.25"/>
  <cols>
    <col min="1" max="1" width="11.42578125" style="19"/>
    <col min="2" max="2" width="19.5703125" style="19" customWidth="1"/>
    <col min="3" max="3" width="35.28515625" customWidth="1"/>
    <col min="4" max="4" width="38.5703125" style="25" customWidth="1"/>
    <col min="5" max="5" width="13.28515625" customWidth="1"/>
    <col min="6" max="6" width="13.42578125" customWidth="1"/>
    <col min="7" max="7" width="16.42578125" customWidth="1"/>
  </cols>
  <sheetData>
    <row r="6" spans="1:7" x14ac:dyDescent="0.25">
      <c r="A6" s="66" t="s">
        <v>34</v>
      </c>
      <c r="B6" s="66"/>
      <c r="C6" s="66"/>
      <c r="D6" s="66"/>
      <c r="E6" s="66"/>
      <c r="F6" s="66"/>
      <c r="G6" s="66"/>
    </row>
    <row r="7" spans="1:7" x14ac:dyDescent="0.25">
      <c r="A7" s="66" t="s">
        <v>40</v>
      </c>
      <c r="B7" s="66"/>
      <c r="C7" s="66"/>
      <c r="D7" s="66"/>
      <c r="E7" s="66"/>
      <c r="F7" s="66"/>
      <c r="G7" s="66"/>
    </row>
    <row r="8" spans="1:7" x14ac:dyDescent="0.25">
      <c r="A8" s="67" t="s">
        <v>33</v>
      </c>
      <c r="B8" s="67"/>
      <c r="C8" s="67"/>
      <c r="D8" s="67"/>
      <c r="E8" s="67"/>
      <c r="F8" s="67"/>
      <c r="G8" s="1"/>
    </row>
    <row r="9" spans="1:7" x14ac:dyDescent="0.25">
      <c r="A9" s="20" t="s">
        <v>4</v>
      </c>
      <c r="B9" s="20" t="s">
        <v>26</v>
      </c>
      <c r="C9" s="17" t="s">
        <v>6</v>
      </c>
      <c r="D9" s="31" t="s">
        <v>7</v>
      </c>
      <c r="E9" s="17" t="s">
        <v>9</v>
      </c>
      <c r="F9" s="17" t="s">
        <v>10</v>
      </c>
      <c r="G9" s="17" t="s">
        <v>8</v>
      </c>
    </row>
    <row r="10" spans="1:7" ht="18.75" customHeight="1" x14ac:dyDescent="0.25">
      <c r="A10" s="71" t="s">
        <v>42</v>
      </c>
      <c r="B10" s="72"/>
      <c r="C10" s="72"/>
      <c r="D10" s="72"/>
      <c r="E10" s="72"/>
      <c r="F10" s="73"/>
      <c r="G10" s="7">
        <v>1041611</v>
      </c>
    </row>
    <row r="11" spans="1:7" ht="15" hidden="1" customHeight="1" x14ac:dyDescent="0.25">
      <c r="A11" s="21"/>
      <c r="B11" s="12"/>
      <c r="C11" s="3"/>
      <c r="D11" s="32"/>
      <c r="E11" s="6"/>
      <c r="F11" s="6"/>
      <c r="G11" s="6"/>
    </row>
    <row r="12" spans="1:7" ht="31.5" x14ac:dyDescent="0.25">
      <c r="A12" s="21">
        <v>44656</v>
      </c>
      <c r="B12" s="12" t="s">
        <v>196</v>
      </c>
      <c r="C12" s="5" t="s">
        <v>197</v>
      </c>
      <c r="D12" s="30" t="s">
        <v>198</v>
      </c>
      <c r="E12" s="6">
        <v>8260</v>
      </c>
      <c r="F12" s="6"/>
      <c r="G12" s="6">
        <f>+G10+E12-F12</f>
        <v>1049871</v>
      </c>
    </row>
    <row r="13" spans="1:7" ht="60" x14ac:dyDescent="0.25">
      <c r="A13" s="21">
        <v>44669</v>
      </c>
      <c r="B13" s="12" t="s">
        <v>199</v>
      </c>
      <c r="C13" s="5" t="s">
        <v>201</v>
      </c>
      <c r="D13" s="5" t="s">
        <v>209</v>
      </c>
      <c r="E13" s="6">
        <v>59000</v>
      </c>
      <c r="F13" s="6"/>
      <c r="G13" s="6">
        <f>+G12+E13-F13</f>
        <v>1108871</v>
      </c>
    </row>
    <row r="14" spans="1:7" ht="63" x14ac:dyDescent="0.25">
      <c r="A14" s="21">
        <v>44672</v>
      </c>
      <c r="B14" s="12" t="s">
        <v>200</v>
      </c>
      <c r="C14" s="5" t="s">
        <v>79</v>
      </c>
      <c r="D14" s="30" t="s">
        <v>202</v>
      </c>
      <c r="E14" s="6">
        <v>3766400</v>
      </c>
      <c r="F14" s="6"/>
      <c r="G14" s="6">
        <f t="shared" ref="G14:G17" si="0">+G13+E14-F14</f>
        <v>4875271</v>
      </c>
    </row>
    <row r="15" spans="1:7" ht="60" x14ac:dyDescent="0.25">
      <c r="A15" s="21">
        <v>44679</v>
      </c>
      <c r="B15" s="12" t="s">
        <v>203</v>
      </c>
      <c r="C15" s="5" t="s">
        <v>80</v>
      </c>
      <c r="D15" s="5" t="s">
        <v>208</v>
      </c>
      <c r="E15" s="6">
        <v>5900</v>
      </c>
      <c r="F15" s="6"/>
      <c r="G15" s="6">
        <f t="shared" si="0"/>
        <v>4881171</v>
      </c>
    </row>
    <row r="16" spans="1:7" ht="54.75" customHeight="1" x14ac:dyDescent="0.25">
      <c r="A16" s="21">
        <v>44680</v>
      </c>
      <c r="B16" s="12" t="s">
        <v>204</v>
      </c>
      <c r="C16" s="5" t="s">
        <v>205</v>
      </c>
      <c r="D16" s="30" t="s">
        <v>207</v>
      </c>
      <c r="E16" s="6">
        <v>24780</v>
      </c>
      <c r="F16" s="6"/>
      <c r="G16" s="6">
        <f t="shared" si="0"/>
        <v>4905951</v>
      </c>
    </row>
    <row r="17" spans="1:8" ht="30" x14ac:dyDescent="0.25">
      <c r="A17" s="21">
        <v>44680</v>
      </c>
      <c r="B17" s="12" t="s">
        <v>206</v>
      </c>
      <c r="C17" s="5" t="s">
        <v>213</v>
      </c>
      <c r="D17" s="5" t="s">
        <v>210</v>
      </c>
      <c r="E17" s="6">
        <v>30000</v>
      </c>
      <c r="F17" s="6"/>
      <c r="G17" s="6">
        <f t="shared" si="0"/>
        <v>4935951</v>
      </c>
    </row>
    <row r="18" spans="1:8" ht="15.75" thickBot="1" x14ac:dyDescent="0.3">
      <c r="A18" s="68" t="s">
        <v>41</v>
      </c>
      <c r="B18" s="69"/>
      <c r="C18" s="69"/>
      <c r="D18" s="70"/>
      <c r="E18" s="16"/>
      <c r="F18" s="16"/>
      <c r="G18" s="22">
        <v>4935951</v>
      </c>
      <c r="H18" s="14">
        <f>+G18-G17</f>
        <v>0</v>
      </c>
    </row>
    <row r="19" spans="1:8" ht="15.75" thickTop="1" x14ac:dyDescent="0.25"/>
    <row r="23" spans="1:8" x14ac:dyDescent="0.25">
      <c r="C23" s="15"/>
      <c r="E23" s="65"/>
      <c r="F23" s="65"/>
    </row>
    <row r="24" spans="1:8" x14ac:dyDescent="0.25">
      <c r="C24" t="s">
        <v>27</v>
      </c>
      <c r="E24" t="s">
        <v>28</v>
      </c>
    </row>
    <row r="25" spans="1:8" x14ac:dyDescent="0.25">
      <c r="C25" t="s">
        <v>30</v>
      </c>
      <c r="E25" t="s">
        <v>29</v>
      </c>
    </row>
    <row r="28" spans="1:8" x14ac:dyDescent="0.25">
      <c r="A28" s="19" t="s">
        <v>35</v>
      </c>
    </row>
    <row r="29" spans="1:8" x14ac:dyDescent="0.25">
      <c r="A29" s="19" t="s">
        <v>31</v>
      </c>
    </row>
    <row r="36" spans="4:7" x14ac:dyDescent="0.25">
      <c r="G36">
        <v>4</v>
      </c>
    </row>
    <row r="38" spans="4:7" x14ac:dyDescent="0.25">
      <c r="D38" s="25">
        <v>2</v>
      </c>
    </row>
  </sheetData>
  <autoFilter ref="A6:G17">
    <filterColumn colId="0" showButton="0"/>
    <filterColumn colId="1" showButton="0"/>
    <filterColumn colId="2" showButton="0"/>
    <filterColumn colId="3" showButton="0"/>
    <filterColumn colId="4" showButton="0"/>
    <filterColumn colId="5" showButton="0"/>
  </autoFilter>
  <mergeCells count="6">
    <mergeCell ref="E23:F23"/>
    <mergeCell ref="A6:G6"/>
    <mergeCell ref="A7:G7"/>
    <mergeCell ref="A8:F8"/>
    <mergeCell ref="A18:D18"/>
    <mergeCell ref="A10:F10"/>
  </mergeCells>
  <pageMargins left="0.64" right="0.28999999999999998" top="0.38" bottom="0.74803149606299213" header="0.36" footer="0.31496062992125984"/>
  <pageSetup scale="8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G26"/>
  <sheetViews>
    <sheetView workbookViewId="0">
      <selection activeCell="J13" sqref="J13"/>
    </sheetView>
  </sheetViews>
  <sheetFormatPr baseColWidth="10" defaultRowHeight="15" x14ac:dyDescent="0.25"/>
  <cols>
    <col min="4" max="4" width="14.42578125" customWidth="1"/>
    <col min="5" max="5" width="14" customWidth="1"/>
    <col min="7" max="7" width="28.28515625" customWidth="1"/>
  </cols>
  <sheetData>
    <row r="7" spans="1:7" x14ac:dyDescent="0.25">
      <c r="C7" s="66" t="s">
        <v>0</v>
      </c>
      <c r="D7" s="66"/>
      <c r="E7" s="66"/>
      <c r="F7" s="66"/>
      <c r="G7" s="66"/>
    </row>
    <row r="8" spans="1:7" x14ac:dyDescent="0.25">
      <c r="C8" s="13"/>
      <c r="D8" s="13"/>
      <c r="E8" s="13"/>
      <c r="F8" s="11" t="s">
        <v>25</v>
      </c>
      <c r="G8" s="13"/>
    </row>
    <row r="9" spans="1:7" x14ac:dyDescent="0.25">
      <c r="A9" s="66" t="s">
        <v>1</v>
      </c>
      <c r="B9" s="66"/>
      <c r="C9" s="66"/>
      <c r="D9" s="66"/>
      <c r="E9" s="66"/>
      <c r="F9" s="66"/>
      <c r="G9" s="66"/>
    </row>
    <row r="10" spans="1:7" x14ac:dyDescent="0.25">
      <c r="A10" s="66" t="s">
        <v>2</v>
      </c>
      <c r="B10" s="66"/>
      <c r="C10" s="66"/>
      <c r="D10" s="66"/>
      <c r="E10" s="66"/>
      <c r="F10" s="66"/>
      <c r="G10" s="66"/>
    </row>
    <row r="11" spans="1:7" x14ac:dyDescent="0.25">
      <c r="G11" s="1" t="s">
        <v>3</v>
      </c>
    </row>
    <row r="12" spans="1:7" x14ac:dyDescent="0.25">
      <c r="A12" s="2" t="s">
        <v>4</v>
      </c>
      <c r="B12" s="2" t="s">
        <v>5</v>
      </c>
      <c r="C12" s="2" t="s">
        <v>6</v>
      </c>
      <c r="D12" s="2" t="s">
        <v>7</v>
      </c>
      <c r="E12" s="2" t="s">
        <v>9</v>
      </c>
      <c r="F12" s="2" t="s">
        <v>10</v>
      </c>
      <c r="G12" s="2" t="s">
        <v>8</v>
      </c>
    </row>
    <row r="13" spans="1:7" x14ac:dyDescent="0.25">
      <c r="A13" s="4"/>
      <c r="B13" s="3"/>
      <c r="C13" s="3" t="s">
        <v>12</v>
      </c>
      <c r="D13" s="5"/>
      <c r="E13" s="6"/>
      <c r="F13" s="3"/>
      <c r="G13" s="7">
        <v>147800</v>
      </c>
    </row>
    <row r="14" spans="1:7" ht="45" x14ac:dyDescent="0.25">
      <c r="A14" s="4">
        <v>44259</v>
      </c>
      <c r="B14" s="3" t="s">
        <v>22</v>
      </c>
      <c r="C14" s="3" t="s">
        <v>11</v>
      </c>
      <c r="D14" s="5" t="s">
        <v>13</v>
      </c>
      <c r="E14" s="6">
        <v>600000</v>
      </c>
      <c r="F14" s="3"/>
      <c r="G14" s="6">
        <v>747800</v>
      </c>
    </row>
    <row r="15" spans="1:7" x14ac:dyDescent="0.25">
      <c r="A15" s="4">
        <v>44270</v>
      </c>
      <c r="B15" s="3" t="s">
        <v>14</v>
      </c>
      <c r="C15" s="3" t="s">
        <v>15</v>
      </c>
      <c r="D15" s="3" t="s">
        <v>17</v>
      </c>
      <c r="E15" s="6">
        <v>76927</v>
      </c>
      <c r="F15" s="3"/>
      <c r="G15" s="6">
        <v>824727</v>
      </c>
    </row>
    <row r="16" spans="1:7" x14ac:dyDescent="0.25">
      <c r="A16" s="4">
        <v>44272</v>
      </c>
      <c r="B16" s="9" t="s">
        <v>23</v>
      </c>
      <c r="C16" s="3" t="s">
        <v>16</v>
      </c>
      <c r="D16" s="3" t="s">
        <v>18</v>
      </c>
      <c r="E16" s="6">
        <v>500</v>
      </c>
      <c r="F16" s="3"/>
      <c r="G16" s="6">
        <v>825227</v>
      </c>
    </row>
    <row r="17" spans="1:7" x14ac:dyDescent="0.25">
      <c r="A17" s="4">
        <v>44285</v>
      </c>
      <c r="B17" s="10" t="s">
        <v>24</v>
      </c>
      <c r="C17" s="3" t="s">
        <v>16</v>
      </c>
      <c r="D17" s="3" t="s">
        <v>18</v>
      </c>
      <c r="E17" s="6">
        <v>1300</v>
      </c>
      <c r="F17" s="3"/>
      <c r="G17" s="6">
        <v>826527</v>
      </c>
    </row>
    <row r="18" spans="1:7" x14ac:dyDescent="0.25">
      <c r="A18" s="3"/>
      <c r="B18" s="3"/>
      <c r="C18" s="3"/>
      <c r="D18" s="3"/>
      <c r="E18" s="3"/>
      <c r="F18" s="3"/>
      <c r="G18" s="3"/>
    </row>
    <row r="19" spans="1:7" x14ac:dyDescent="0.25">
      <c r="A19" s="3"/>
      <c r="B19" s="3"/>
      <c r="C19" s="3"/>
      <c r="D19" s="3"/>
      <c r="E19" s="3"/>
      <c r="F19" s="3"/>
      <c r="G19" s="3"/>
    </row>
    <row r="20" spans="1:7" x14ac:dyDescent="0.25">
      <c r="A20" s="3"/>
      <c r="B20" s="3"/>
      <c r="C20" s="3"/>
      <c r="D20" s="3"/>
      <c r="E20" s="3"/>
      <c r="F20" s="3"/>
      <c r="G20" s="3"/>
    </row>
    <row r="21" spans="1:7" x14ac:dyDescent="0.25">
      <c r="A21" s="3"/>
      <c r="B21" s="3"/>
      <c r="C21" s="3"/>
      <c r="D21" s="3"/>
      <c r="E21" s="3"/>
      <c r="F21" s="3"/>
      <c r="G21" s="3"/>
    </row>
    <row r="22" spans="1:7" x14ac:dyDescent="0.25">
      <c r="A22" s="3"/>
      <c r="B22" s="3"/>
      <c r="C22" s="3" t="s">
        <v>21</v>
      </c>
      <c r="D22" s="3"/>
      <c r="E22" s="8">
        <f>SUM(E14:E21)</f>
        <v>678727</v>
      </c>
      <c r="F22" s="3"/>
      <c r="G22" s="7">
        <v>826527</v>
      </c>
    </row>
    <row r="26" spans="1:7" x14ac:dyDescent="0.25">
      <c r="A26" t="s">
        <v>19</v>
      </c>
      <c r="D26" t="s">
        <v>20</v>
      </c>
    </row>
  </sheetData>
  <mergeCells count="3">
    <mergeCell ref="C7:G7"/>
    <mergeCell ref="A9:G9"/>
    <mergeCell ref="A10:G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91"/>
  <sheetViews>
    <sheetView topLeftCell="A25" workbookViewId="0">
      <selection activeCell="D44" sqref="D44"/>
    </sheetView>
  </sheetViews>
  <sheetFormatPr baseColWidth="10" defaultRowHeight="15" x14ac:dyDescent="0.25"/>
  <cols>
    <col min="1" max="1" width="11" style="24" customWidth="1"/>
    <col min="2" max="2" width="16.28515625" style="23" bestFit="1" customWidth="1"/>
    <col min="3" max="3" width="33.5703125" style="25" customWidth="1"/>
    <col min="4" max="4" width="64" style="25" customWidth="1"/>
    <col min="5" max="5" width="14.28515625" style="25" customWidth="1"/>
    <col min="6" max="6" width="13.28515625" style="25" customWidth="1"/>
    <col min="7" max="7" width="14" style="25" customWidth="1"/>
    <col min="9" max="9" width="13.140625" bestFit="1" customWidth="1"/>
  </cols>
  <sheetData>
    <row r="5" spans="1:8" ht="18" customHeight="1" x14ac:dyDescent="0.25">
      <c r="C5" s="66"/>
      <c r="D5" s="66"/>
      <c r="E5" s="66"/>
      <c r="F5" s="66"/>
      <c r="G5" s="66"/>
    </row>
    <row r="6" spans="1:8" x14ac:dyDescent="0.25">
      <c r="A6" s="66" t="s">
        <v>36</v>
      </c>
      <c r="B6" s="66"/>
      <c r="C6" s="66"/>
      <c r="D6" s="66"/>
      <c r="E6" s="66"/>
      <c r="F6" s="66"/>
      <c r="G6" s="66"/>
    </row>
    <row r="7" spans="1:8" x14ac:dyDescent="0.25">
      <c r="A7" s="66" t="s">
        <v>43</v>
      </c>
      <c r="B7" s="66"/>
      <c r="C7" s="66"/>
      <c r="D7" s="66"/>
      <c r="E7" s="66"/>
      <c r="F7" s="66"/>
      <c r="G7" s="66"/>
    </row>
    <row r="8" spans="1:8" x14ac:dyDescent="0.25">
      <c r="A8" s="74" t="s">
        <v>32</v>
      </c>
      <c r="B8" s="74"/>
      <c r="C8" s="74"/>
      <c r="D8" s="74"/>
      <c r="E8" s="74"/>
      <c r="F8" s="74"/>
      <c r="G8" s="74"/>
    </row>
    <row r="9" spans="1:8" ht="32.25" hidden="1" customHeight="1" x14ac:dyDescent="0.3"/>
    <row r="10" spans="1:8" ht="26.25" x14ac:dyDescent="0.25">
      <c r="A10" s="41" t="s">
        <v>4</v>
      </c>
      <c r="B10" s="42" t="s">
        <v>141</v>
      </c>
      <c r="C10" s="41" t="s">
        <v>6</v>
      </c>
      <c r="D10" s="41" t="s">
        <v>7</v>
      </c>
      <c r="E10" s="41" t="s">
        <v>9</v>
      </c>
      <c r="F10" s="41" t="s">
        <v>10</v>
      </c>
      <c r="G10" s="41" t="s">
        <v>8</v>
      </c>
    </row>
    <row r="11" spans="1:8" x14ac:dyDescent="0.25">
      <c r="A11" s="76" t="s">
        <v>44</v>
      </c>
      <c r="B11" s="76"/>
      <c r="C11" s="76"/>
      <c r="D11" s="76"/>
      <c r="E11" s="36"/>
      <c r="F11" s="36"/>
      <c r="G11" s="43">
        <v>4232035.09</v>
      </c>
    </row>
    <row r="12" spans="1:8" x14ac:dyDescent="0.25">
      <c r="A12" s="34">
        <v>44656</v>
      </c>
      <c r="B12" s="35" t="s">
        <v>142</v>
      </c>
      <c r="C12" s="36" t="s">
        <v>47</v>
      </c>
      <c r="D12" s="36" t="s">
        <v>46</v>
      </c>
      <c r="E12" s="37">
        <v>3050</v>
      </c>
      <c r="F12" s="36"/>
      <c r="G12" s="37">
        <f>+G11+E12-F12</f>
        <v>4235085.09</v>
      </c>
    </row>
    <row r="13" spans="1:8" ht="45" x14ac:dyDescent="0.25">
      <c r="A13" s="34">
        <v>44656</v>
      </c>
      <c r="B13" s="35" t="s">
        <v>88</v>
      </c>
      <c r="C13" s="36" t="s">
        <v>45</v>
      </c>
      <c r="D13" s="38" t="s">
        <v>143</v>
      </c>
      <c r="E13" s="36"/>
      <c r="F13" s="37">
        <v>2450</v>
      </c>
      <c r="G13" s="37">
        <f t="shared" ref="G13:G17" si="0">+G12+E13-F13</f>
        <v>4232635.09</v>
      </c>
      <c r="H13" s="33" t="s">
        <v>76</v>
      </c>
    </row>
    <row r="14" spans="1:8" x14ac:dyDescent="0.25">
      <c r="A14" s="34">
        <v>44656</v>
      </c>
      <c r="B14" s="35" t="s">
        <v>89</v>
      </c>
      <c r="C14" s="38" t="s">
        <v>39</v>
      </c>
      <c r="D14" s="38" t="s">
        <v>144</v>
      </c>
      <c r="E14" s="36"/>
      <c r="F14" s="37">
        <v>25238.03</v>
      </c>
      <c r="G14" s="37">
        <f t="shared" si="0"/>
        <v>4207397.0599999996</v>
      </c>
    </row>
    <row r="15" spans="1:8" ht="30" x14ac:dyDescent="0.25">
      <c r="A15" s="39" t="s">
        <v>48</v>
      </c>
      <c r="B15" s="35" t="s">
        <v>90</v>
      </c>
      <c r="C15" s="36" t="s">
        <v>145</v>
      </c>
      <c r="D15" s="38" t="s">
        <v>147</v>
      </c>
      <c r="E15" s="36"/>
      <c r="F15" s="37">
        <v>5400</v>
      </c>
      <c r="G15" s="37">
        <f t="shared" si="0"/>
        <v>4201997.0599999996</v>
      </c>
    </row>
    <row r="16" spans="1:8" ht="30" x14ac:dyDescent="0.25">
      <c r="A16" s="34">
        <v>44656</v>
      </c>
      <c r="B16" s="35" t="s">
        <v>91</v>
      </c>
      <c r="C16" s="38" t="s">
        <v>146</v>
      </c>
      <c r="D16" s="38" t="s">
        <v>148</v>
      </c>
      <c r="E16" s="36"/>
      <c r="F16" s="37">
        <v>3150</v>
      </c>
      <c r="G16" s="37">
        <f t="shared" si="0"/>
        <v>4198847.0599999996</v>
      </c>
    </row>
    <row r="17" spans="1:7" x14ac:dyDescent="0.25">
      <c r="A17" s="39"/>
      <c r="B17" s="35"/>
      <c r="C17" s="36" t="s">
        <v>39</v>
      </c>
      <c r="D17" s="38" t="s">
        <v>49</v>
      </c>
      <c r="E17" s="37">
        <v>25238.03</v>
      </c>
      <c r="F17" s="36"/>
      <c r="G17" s="37">
        <f t="shared" si="0"/>
        <v>4224085.09</v>
      </c>
    </row>
    <row r="18" spans="1:7" ht="45" x14ac:dyDescent="0.25">
      <c r="A18" s="39" t="s">
        <v>50</v>
      </c>
      <c r="B18" s="35" t="s">
        <v>92</v>
      </c>
      <c r="C18" s="36" t="s">
        <v>51</v>
      </c>
      <c r="D18" s="38" t="s">
        <v>149</v>
      </c>
      <c r="E18" s="36"/>
      <c r="F18" s="37">
        <v>2450</v>
      </c>
      <c r="G18" s="37">
        <v>4221635.09</v>
      </c>
    </row>
    <row r="19" spans="1:7" x14ac:dyDescent="0.25">
      <c r="A19" s="34">
        <v>44657</v>
      </c>
      <c r="B19" s="35" t="s">
        <v>93</v>
      </c>
      <c r="C19" s="38" t="s">
        <v>83</v>
      </c>
      <c r="D19" s="38" t="s">
        <v>53</v>
      </c>
      <c r="E19" s="36"/>
      <c r="F19" s="36" t="s">
        <v>84</v>
      </c>
      <c r="G19" s="37">
        <v>4221635.09</v>
      </c>
    </row>
    <row r="20" spans="1:7" ht="30" x14ac:dyDescent="0.25">
      <c r="A20" s="34">
        <v>44657</v>
      </c>
      <c r="B20" s="35" t="s">
        <v>94</v>
      </c>
      <c r="C20" s="36" t="s">
        <v>52</v>
      </c>
      <c r="D20" s="38" t="s">
        <v>150</v>
      </c>
      <c r="E20" s="36"/>
      <c r="F20" s="37">
        <v>1711.91</v>
      </c>
      <c r="G20" s="37">
        <v>4219923.18</v>
      </c>
    </row>
    <row r="21" spans="1:7" ht="30" x14ac:dyDescent="0.25">
      <c r="A21" s="34">
        <v>44663</v>
      </c>
      <c r="B21" s="35" t="s">
        <v>95</v>
      </c>
      <c r="C21" s="36" t="s">
        <v>151</v>
      </c>
      <c r="D21" s="38" t="s">
        <v>152</v>
      </c>
      <c r="E21" s="36"/>
      <c r="F21" s="37">
        <v>18420.5</v>
      </c>
      <c r="G21" s="37">
        <v>4201502.68</v>
      </c>
    </row>
    <row r="22" spans="1:7" ht="30" x14ac:dyDescent="0.25">
      <c r="A22" s="34">
        <v>44664</v>
      </c>
      <c r="B22" s="35" t="s">
        <v>97</v>
      </c>
      <c r="C22" s="36" t="s">
        <v>153</v>
      </c>
      <c r="D22" s="38" t="s">
        <v>154</v>
      </c>
      <c r="E22" s="36"/>
      <c r="F22" s="37">
        <v>4791.3</v>
      </c>
      <c r="G22" s="37">
        <v>4196711.38</v>
      </c>
    </row>
    <row r="23" spans="1:7" ht="30" x14ac:dyDescent="0.25">
      <c r="A23" s="34">
        <v>44663</v>
      </c>
      <c r="B23" s="35" t="s">
        <v>96</v>
      </c>
      <c r="C23" s="38" t="s">
        <v>85</v>
      </c>
      <c r="D23" s="38" t="s">
        <v>155</v>
      </c>
      <c r="E23" s="36"/>
      <c r="F23" s="37">
        <v>29209.26</v>
      </c>
      <c r="G23" s="37">
        <v>4167502.12</v>
      </c>
    </row>
    <row r="24" spans="1:7" x14ac:dyDescent="0.25">
      <c r="A24" s="34">
        <v>44664</v>
      </c>
      <c r="B24" s="35" t="s">
        <v>98</v>
      </c>
      <c r="C24" s="36" t="s">
        <v>39</v>
      </c>
      <c r="D24" s="38" t="s">
        <v>156</v>
      </c>
      <c r="E24" s="36"/>
      <c r="F24" s="37">
        <v>25356.37</v>
      </c>
      <c r="G24" s="37">
        <v>4142145.75</v>
      </c>
    </row>
    <row r="25" spans="1:7" ht="45" x14ac:dyDescent="0.25">
      <c r="A25" s="34">
        <v>44673</v>
      </c>
      <c r="B25" s="35" t="s">
        <v>99</v>
      </c>
      <c r="C25" s="36" t="s">
        <v>54</v>
      </c>
      <c r="D25" s="38" t="s">
        <v>157</v>
      </c>
      <c r="E25" s="36"/>
      <c r="F25" s="37">
        <v>6750</v>
      </c>
      <c r="G25" s="37">
        <v>4135395.75</v>
      </c>
    </row>
    <row r="26" spans="1:7" ht="45" x14ac:dyDescent="0.25">
      <c r="A26" s="34">
        <v>44673</v>
      </c>
      <c r="B26" s="35" t="s">
        <v>100</v>
      </c>
      <c r="C26" s="36" t="s">
        <v>55</v>
      </c>
      <c r="D26" s="38" t="s">
        <v>157</v>
      </c>
      <c r="E26" s="36"/>
      <c r="F26" s="37">
        <v>4500</v>
      </c>
      <c r="G26" s="37">
        <v>4130895.75</v>
      </c>
    </row>
    <row r="27" spans="1:7" ht="45" x14ac:dyDescent="0.25">
      <c r="A27" s="34">
        <v>44673</v>
      </c>
      <c r="B27" s="35" t="s">
        <v>101</v>
      </c>
      <c r="C27" s="36" t="s">
        <v>158</v>
      </c>
      <c r="D27" s="38" t="s">
        <v>157</v>
      </c>
      <c r="E27" s="36"/>
      <c r="F27" s="37">
        <v>4500</v>
      </c>
      <c r="G27" s="37">
        <v>4126395.75</v>
      </c>
    </row>
    <row r="28" spans="1:7" ht="45" x14ac:dyDescent="0.25">
      <c r="A28" s="34">
        <v>44673</v>
      </c>
      <c r="B28" s="35" t="s">
        <v>102</v>
      </c>
      <c r="C28" s="36" t="s">
        <v>56</v>
      </c>
      <c r="D28" s="38" t="s">
        <v>157</v>
      </c>
      <c r="E28" s="36"/>
      <c r="F28" s="37">
        <v>4500</v>
      </c>
      <c r="G28" s="37">
        <v>4121895.75</v>
      </c>
    </row>
    <row r="29" spans="1:7" ht="45" x14ac:dyDescent="0.25">
      <c r="A29" s="34">
        <v>44673</v>
      </c>
      <c r="B29" s="35" t="s">
        <v>103</v>
      </c>
      <c r="C29" s="38" t="s">
        <v>57</v>
      </c>
      <c r="D29" s="38" t="s">
        <v>157</v>
      </c>
      <c r="E29" s="36"/>
      <c r="F29" s="37">
        <v>4500</v>
      </c>
      <c r="G29" s="37">
        <v>4117395.75</v>
      </c>
    </row>
    <row r="30" spans="1:7" ht="45" x14ac:dyDescent="0.25">
      <c r="A30" s="34">
        <v>44673</v>
      </c>
      <c r="B30" s="35" t="s">
        <v>104</v>
      </c>
      <c r="C30" s="36" t="s">
        <v>159</v>
      </c>
      <c r="D30" s="38" t="s">
        <v>157</v>
      </c>
      <c r="E30" s="36"/>
      <c r="F30" s="37">
        <v>4500</v>
      </c>
      <c r="G30" s="37">
        <v>4112895.75</v>
      </c>
    </row>
    <row r="31" spans="1:7" ht="45" x14ac:dyDescent="0.25">
      <c r="A31" s="34">
        <v>44673</v>
      </c>
      <c r="B31" s="35" t="s">
        <v>105</v>
      </c>
      <c r="C31" s="36" t="s">
        <v>58</v>
      </c>
      <c r="D31" s="38" t="s">
        <v>157</v>
      </c>
      <c r="E31" s="36"/>
      <c r="F31" s="37">
        <v>4500</v>
      </c>
      <c r="G31" s="37">
        <v>4108395.75</v>
      </c>
    </row>
    <row r="32" spans="1:7" ht="60" x14ac:dyDescent="0.25">
      <c r="A32" s="34">
        <v>113</v>
      </c>
      <c r="B32" s="35" t="s">
        <v>106</v>
      </c>
      <c r="C32" s="36" t="s">
        <v>59</v>
      </c>
      <c r="D32" s="38" t="s">
        <v>212</v>
      </c>
      <c r="E32" s="36"/>
      <c r="F32" s="37">
        <v>6850</v>
      </c>
      <c r="G32" s="37">
        <v>4101545.75</v>
      </c>
    </row>
    <row r="33" spans="1:7" ht="60" x14ac:dyDescent="0.25">
      <c r="A33" s="34">
        <v>44676</v>
      </c>
      <c r="B33" s="35" t="s">
        <v>107</v>
      </c>
      <c r="C33" s="36" t="s">
        <v>60</v>
      </c>
      <c r="D33" s="38" t="s">
        <v>212</v>
      </c>
      <c r="E33" s="36"/>
      <c r="F33" s="37">
        <v>5450</v>
      </c>
      <c r="G33" s="37">
        <v>4096095.75</v>
      </c>
    </row>
    <row r="34" spans="1:7" ht="60" x14ac:dyDescent="0.25">
      <c r="A34" s="34">
        <v>44676</v>
      </c>
      <c r="B34" s="35" t="s">
        <v>142</v>
      </c>
      <c r="C34" s="36" t="s">
        <v>160</v>
      </c>
      <c r="D34" s="38" t="s">
        <v>212</v>
      </c>
      <c r="E34" s="40">
        <v>3800</v>
      </c>
      <c r="F34" s="37"/>
      <c r="G34" s="37">
        <v>4092295.75</v>
      </c>
    </row>
    <row r="35" spans="1:7" ht="60" x14ac:dyDescent="0.25">
      <c r="A35" s="34">
        <v>44676</v>
      </c>
      <c r="B35" s="35" t="s">
        <v>108</v>
      </c>
      <c r="C35" s="36" t="s">
        <v>161</v>
      </c>
      <c r="D35" s="38" t="s">
        <v>212</v>
      </c>
      <c r="E35" s="36"/>
      <c r="F35" s="37">
        <v>3800</v>
      </c>
      <c r="G35" s="37">
        <v>4088495.75</v>
      </c>
    </row>
    <row r="36" spans="1:7" ht="60" x14ac:dyDescent="0.25">
      <c r="A36" s="34">
        <v>44676</v>
      </c>
      <c r="B36" s="35" t="s">
        <v>109</v>
      </c>
      <c r="C36" s="36" t="s">
        <v>61</v>
      </c>
      <c r="D36" s="38" t="s">
        <v>212</v>
      </c>
      <c r="E36" s="36"/>
      <c r="F36" s="37">
        <v>4200</v>
      </c>
      <c r="G36" s="37">
        <v>4084295.75</v>
      </c>
    </row>
    <row r="37" spans="1:7" ht="60" x14ac:dyDescent="0.25">
      <c r="A37" s="34">
        <v>44676</v>
      </c>
      <c r="B37" s="35" t="s">
        <v>110</v>
      </c>
      <c r="C37" s="36" t="s">
        <v>62</v>
      </c>
      <c r="D37" s="38" t="s">
        <v>212</v>
      </c>
      <c r="E37" s="36"/>
      <c r="F37" s="37">
        <v>4200</v>
      </c>
      <c r="G37" s="37">
        <v>4080095.75</v>
      </c>
    </row>
    <row r="38" spans="1:7" ht="60" x14ac:dyDescent="0.25">
      <c r="A38" s="34">
        <v>44676</v>
      </c>
      <c r="B38" s="35" t="s">
        <v>111</v>
      </c>
      <c r="C38" s="36" t="s">
        <v>163</v>
      </c>
      <c r="D38" s="38" t="s">
        <v>212</v>
      </c>
      <c r="E38" s="36"/>
      <c r="F38" s="37">
        <v>4200</v>
      </c>
      <c r="G38" s="37">
        <v>4075895.75</v>
      </c>
    </row>
    <row r="39" spans="1:7" ht="60" x14ac:dyDescent="0.25">
      <c r="A39" s="34">
        <v>44676</v>
      </c>
      <c r="B39" s="35" t="s">
        <v>112</v>
      </c>
      <c r="C39" s="36" t="s">
        <v>162</v>
      </c>
      <c r="D39" s="38" t="s">
        <v>212</v>
      </c>
      <c r="E39" s="36"/>
      <c r="F39" s="37">
        <v>4200</v>
      </c>
      <c r="G39" s="37">
        <v>4071695.75</v>
      </c>
    </row>
    <row r="40" spans="1:7" ht="60" x14ac:dyDescent="0.25">
      <c r="A40" s="34">
        <v>44676</v>
      </c>
      <c r="B40" s="35" t="s">
        <v>113</v>
      </c>
      <c r="C40" s="36" t="s">
        <v>63</v>
      </c>
      <c r="D40" s="38" t="s">
        <v>212</v>
      </c>
      <c r="E40" s="36"/>
      <c r="F40" s="36" t="s">
        <v>84</v>
      </c>
      <c r="G40" s="37">
        <v>4071695.75</v>
      </c>
    </row>
    <row r="41" spans="1:7" ht="60" x14ac:dyDescent="0.25">
      <c r="A41" s="34">
        <v>44676</v>
      </c>
      <c r="B41" s="35" t="s">
        <v>114</v>
      </c>
      <c r="C41" s="36" t="s">
        <v>86</v>
      </c>
      <c r="D41" s="38" t="s">
        <v>212</v>
      </c>
      <c r="E41" s="36"/>
      <c r="F41" s="37">
        <v>4200</v>
      </c>
      <c r="G41" s="37">
        <v>4067495.75</v>
      </c>
    </row>
    <row r="42" spans="1:7" ht="60" x14ac:dyDescent="0.25">
      <c r="A42" s="34">
        <v>44676</v>
      </c>
      <c r="B42" s="35" t="s">
        <v>115</v>
      </c>
      <c r="C42" s="36" t="s">
        <v>164</v>
      </c>
      <c r="D42" s="38" t="s">
        <v>212</v>
      </c>
      <c r="E42" s="36"/>
      <c r="F42" s="37">
        <v>4200</v>
      </c>
      <c r="G42" s="37">
        <v>4063295.75</v>
      </c>
    </row>
    <row r="43" spans="1:7" ht="60" x14ac:dyDescent="0.25">
      <c r="A43" s="34">
        <v>44676</v>
      </c>
      <c r="B43" s="35" t="s">
        <v>116</v>
      </c>
      <c r="C43" s="36" t="s">
        <v>165</v>
      </c>
      <c r="D43" s="38" t="s">
        <v>212</v>
      </c>
      <c r="E43" s="36"/>
      <c r="F43" s="37">
        <v>4200</v>
      </c>
      <c r="G43" s="37">
        <v>4059095.75</v>
      </c>
    </row>
    <row r="44" spans="1:7" ht="60" x14ac:dyDescent="0.25">
      <c r="A44" s="34">
        <v>44676</v>
      </c>
      <c r="B44" s="35" t="s">
        <v>117</v>
      </c>
      <c r="C44" s="36" t="s">
        <v>166</v>
      </c>
      <c r="D44" s="38" t="s">
        <v>212</v>
      </c>
      <c r="E44" s="36"/>
      <c r="F44" s="37">
        <v>4200</v>
      </c>
      <c r="G44" s="37">
        <v>4054895.75</v>
      </c>
    </row>
    <row r="45" spans="1:7" ht="60" x14ac:dyDescent="0.25">
      <c r="A45" s="34">
        <v>44676</v>
      </c>
      <c r="B45" s="35" t="s">
        <v>118</v>
      </c>
      <c r="C45" s="36" t="s">
        <v>64</v>
      </c>
      <c r="D45" s="38" t="s">
        <v>212</v>
      </c>
      <c r="E45" s="36"/>
      <c r="F45" s="37">
        <v>4200</v>
      </c>
      <c r="G45" s="37">
        <v>4050695.75</v>
      </c>
    </row>
    <row r="46" spans="1:7" ht="60" x14ac:dyDescent="0.25">
      <c r="A46" s="39" t="s">
        <v>65</v>
      </c>
      <c r="B46" s="35" t="s">
        <v>119</v>
      </c>
      <c r="C46" s="36" t="s">
        <v>66</v>
      </c>
      <c r="D46" s="38" t="s">
        <v>212</v>
      </c>
      <c r="E46" s="36"/>
      <c r="F46" s="37">
        <v>4200</v>
      </c>
      <c r="G46" s="37">
        <v>4046495.75</v>
      </c>
    </row>
    <row r="47" spans="1:7" ht="60" x14ac:dyDescent="0.25">
      <c r="A47" s="34">
        <v>44676</v>
      </c>
      <c r="B47" s="35" t="s">
        <v>120</v>
      </c>
      <c r="C47" s="36" t="s">
        <v>167</v>
      </c>
      <c r="D47" s="38" t="s">
        <v>212</v>
      </c>
      <c r="E47" s="36"/>
      <c r="F47" s="37">
        <v>4200</v>
      </c>
      <c r="G47" s="37">
        <v>4042295.75</v>
      </c>
    </row>
    <row r="48" spans="1:7" ht="60" x14ac:dyDescent="0.25">
      <c r="A48" s="34">
        <v>44676</v>
      </c>
      <c r="B48" s="35" t="s">
        <v>121</v>
      </c>
      <c r="C48" s="36" t="s">
        <v>168</v>
      </c>
      <c r="D48" s="38" t="s">
        <v>212</v>
      </c>
      <c r="E48" s="36"/>
      <c r="F48" s="37">
        <v>4200</v>
      </c>
      <c r="G48" s="37">
        <v>4038095.75</v>
      </c>
    </row>
    <row r="49" spans="1:7" ht="60" x14ac:dyDescent="0.25">
      <c r="A49" s="34">
        <v>44676</v>
      </c>
      <c r="B49" s="35" t="s">
        <v>142</v>
      </c>
      <c r="C49" s="36" t="s">
        <v>169</v>
      </c>
      <c r="D49" s="38" t="s">
        <v>212</v>
      </c>
      <c r="E49" s="36"/>
      <c r="F49" s="36" t="s">
        <v>84</v>
      </c>
      <c r="G49" s="37">
        <v>4038095.75</v>
      </c>
    </row>
    <row r="50" spans="1:7" x14ac:dyDescent="0.25">
      <c r="A50" s="34">
        <v>44676</v>
      </c>
      <c r="B50" s="35" t="s">
        <v>142</v>
      </c>
      <c r="C50" s="36" t="s">
        <v>170</v>
      </c>
      <c r="D50" s="38"/>
      <c r="E50" s="36"/>
      <c r="F50" s="36" t="s">
        <v>84</v>
      </c>
      <c r="G50" s="37">
        <v>4038095.75</v>
      </c>
    </row>
    <row r="51" spans="1:7" x14ac:dyDescent="0.25">
      <c r="A51" s="34">
        <v>44676</v>
      </c>
      <c r="B51" s="35" t="s">
        <v>142</v>
      </c>
      <c r="C51" s="36" t="s">
        <v>171</v>
      </c>
      <c r="D51" s="38"/>
      <c r="E51" s="36"/>
      <c r="F51" s="36" t="s">
        <v>84</v>
      </c>
      <c r="G51" s="37">
        <v>4038095.75</v>
      </c>
    </row>
    <row r="52" spans="1:7" x14ac:dyDescent="0.25">
      <c r="A52" s="34">
        <v>44676</v>
      </c>
      <c r="B52" s="35" t="s">
        <v>142</v>
      </c>
      <c r="C52" s="36" t="s">
        <v>172</v>
      </c>
      <c r="D52" s="38"/>
      <c r="E52" s="36"/>
      <c r="F52" s="36" t="s">
        <v>84</v>
      </c>
      <c r="G52" s="37">
        <v>4038095.75</v>
      </c>
    </row>
    <row r="53" spans="1:7" ht="60" x14ac:dyDescent="0.25">
      <c r="A53" s="34">
        <v>44676</v>
      </c>
      <c r="B53" s="35" t="s">
        <v>122</v>
      </c>
      <c r="C53" s="36" t="s">
        <v>173</v>
      </c>
      <c r="D53" s="38" t="s">
        <v>212</v>
      </c>
      <c r="E53" s="36"/>
      <c r="F53" s="37">
        <v>4200</v>
      </c>
      <c r="G53" s="37">
        <v>4033895.75</v>
      </c>
    </row>
    <row r="54" spans="1:7" ht="60" x14ac:dyDescent="0.25">
      <c r="A54" s="34">
        <v>44676</v>
      </c>
      <c r="B54" s="35" t="s">
        <v>123</v>
      </c>
      <c r="C54" s="36" t="s">
        <v>174</v>
      </c>
      <c r="D54" s="38" t="s">
        <v>212</v>
      </c>
      <c r="E54" s="36"/>
      <c r="F54" s="37">
        <v>4200</v>
      </c>
      <c r="G54" s="37">
        <v>4029695.75</v>
      </c>
    </row>
    <row r="55" spans="1:7" ht="60" x14ac:dyDescent="0.25">
      <c r="A55" s="34">
        <v>44676</v>
      </c>
      <c r="B55" s="35" t="s">
        <v>124</v>
      </c>
      <c r="C55" s="36" t="s">
        <v>175</v>
      </c>
      <c r="D55" s="38" t="s">
        <v>212</v>
      </c>
      <c r="E55" s="36"/>
      <c r="F55" s="37">
        <v>4200</v>
      </c>
      <c r="G55" s="37">
        <v>4025495.75</v>
      </c>
    </row>
    <row r="56" spans="1:7" ht="60" x14ac:dyDescent="0.25">
      <c r="A56" s="34">
        <v>44676</v>
      </c>
      <c r="B56" s="35" t="s">
        <v>125</v>
      </c>
      <c r="C56" s="36" t="s">
        <v>176</v>
      </c>
      <c r="D56" s="38" t="s">
        <v>212</v>
      </c>
      <c r="E56" s="36"/>
      <c r="F56" s="37">
        <v>4200</v>
      </c>
      <c r="G56" s="37">
        <v>4021295.75</v>
      </c>
    </row>
    <row r="57" spans="1:7" ht="60" x14ac:dyDescent="0.25">
      <c r="A57" s="34">
        <v>44676</v>
      </c>
      <c r="B57" s="35" t="s">
        <v>126</v>
      </c>
      <c r="C57" s="36" t="s">
        <v>177</v>
      </c>
      <c r="D57" s="38" t="s">
        <v>212</v>
      </c>
      <c r="E57" s="36"/>
      <c r="F57" s="37">
        <v>4200</v>
      </c>
      <c r="G57" s="37">
        <v>4017095.75</v>
      </c>
    </row>
    <row r="58" spans="1:7" ht="60" x14ac:dyDescent="0.25">
      <c r="A58" s="34">
        <v>44676</v>
      </c>
      <c r="B58" s="35" t="s">
        <v>127</v>
      </c>
      <c r="C58" s="36" t="s">
        <v>67</v>
      </c>
      <c r="D58" s="38" t="s">
        <v>212</v>
      </c>
      <c r="E58" s="36"/>
      <c r="F58" s="37">
        <v>4200</v>
      </c>
      <c r="G58" s="37">
        <v>4012895.75</v>
      </c>
    </row>
    <row r="59" spans="1:7" x14ac:dyDescent="0.25">
      <c r="A59" s="34">
        <v>44676</v>
      </c>
      <c r="B59" s="35" t="s">
        <v>142</v>
      </c>
      <c r="C59" s="36" t="s">
        <v>178</v>
      </c>
      <c r="D59" s="38"/>
      <c r="E59" s="36"/>
      <c r="F59" s="36" t="s">
        <v>84</v>
      </c>
      <c r="G59" s="37"/>
    </row>
    <row r="60" spans="1:7" ht="60" x14ac:dyDescent="0.25">
      <c r="A60" s="34">
        <v>44676</v>
      </c>
      <c r="B60" s="35" t="s">
        <v>128</v>
      </c>
      <c r="C60" s="36" t="s">
        <v>68</v>
      </c>
      <c r="D60" s="38" t="s">
        <v>212</v>
      </c>
      <c r="E60" s="36"/>
      <c r="F60" s="37">
        <v>3800</v>
      </c>
      <c r="G60" s="37">
        <v>4009095.75</v>
      </c>
    </row>
    <row r="61" spans="1:7" ht="60" x14ac:dyDescent="0.25">
      <c r="A61" s="34">
        <v>44676</v>
      </c>
      <c r="B61" s="35" t="s">
        <v>129</v>
      </c>
      <c r="C61" s="36" t="s">
        <v>69</v>
      </c>
      <c r="D61" s="38" t="s">
        <v>212</v>
      </c>
      <c r="E61" s="36"/>
      <c r="F61" s="37">
        <v>4200</v>
      </c>
      <c r="G61" s="37">
        <v>4004895.75</v>
      </c>
    </row>
    <row r="62" spans="1:7" ht="60" x14ac:dyDescent="0.25">
      <c r="A62" s="34">
        <v>44676</v>
      </c>
      <c r="B62" s="35" t="s">
        <v>142</v>
      </c>
      <c r="C62" s="36" t="s">
        <v>179</v>
      </c>
      <c r="D62" s="38" t="s">
        <v>212</v>
      </c>
      <c r="E62" s="36"/>
      <c r="F62" s="36" t="s">
        <v>84</v>
      </c>
      <c r="G62" s="37">
        <v>4004895.75</v>
      </c>
    </row>
    <row r="63" spans="1:7" x14ac:dyDescent="0.25">
      <c r="A63" s="34">
        <v>44676</v>
      </c>
      <c r="B63" s="35" t="s">
        <v>142</v>
      </c>
      <c r="C63" s="36" t="s">
        <v>180</v>
      </c>
      <c r="D63" s="38"/>
      <c r="E63" s="36"/>
      <c r="F63" s="36" t="s">
        <v>84</v>
      </c>
      <c r="G63" s="37">
        <v>4004895.75</v>
      </c>
    </row>
    <row r="64" spans="1:7" x14ac:dyDescent="0.25">
      <c r="A64" s="34">
        <v>44676</v>
      </c>
      <c r="B64" s="35" t="s">
        <v>142</v>
      </c>
      <c r="C64" s="36" t="s">
        <v>181</v>
      </c>
      <c r="D64" s="38"/>
      <c r="E64" s="36"/>
      <c r="F64" s="36" t="s">
        <v>84</v>
      </c>
      <c r="G64" s="37">
        <v>4004895.75</v>
      </c>
    </row>
    <row r="65" spans="1:7" ht="60" x14ac:dyDescent="0.25">
      <c r="A65" s="34">
        <v>44676</v>
      </c>
      <c r="B65" s="35" t="s">
        <v>130</v>
      </c>
      <c r="C65" s="36" t="s">
        <v>70</v>
      </c>
      <c r="D65" s="38" t="s">
        <v>212</v>
      </c>
      <c r="E65" s="36"/>
      <c r="F65" s="37">
        <v>4200</v>
      </c>
      <c r="G65" s="37">
        <v>4000695.75</v>
      </c>
    </row>
    <row r="66" spans="1:7" ht="60" x14ac:dyDescent="0.25">
      <c r="A66" s="34">
        <v>44676</v>
      </c>
      <c r="B66" s="35" t="s">
        <v>131</v>
      </c>
      <c r="C66" s="36" t="s">
        <v>182</v>
      </c>
      <c r="D66" s="38" t="s">
        <v>212</v>
      </c>
      <c r="E66" s="36"/>
      <c r="F66" s="37">
        <v>4200</v>
      </c>
      <c r="G66" s="37">
        <v>3996495.75</v>
      </c>
    </row>
    <row r="67" spans="1:7" ht="60" x14ac:dyDescent="0.25">
      <c r="A67" s="34">
        <v>44676</v>
      </c>
      <c r="B67" s="35" t="s">
        <v>132</v>
      </c>
      <c r="C67" s="36" t="s">
        <v>183</v>
      </c>
      <c r="D67" s="38" t="s">
        <v>212</v>
      </c>
      <c r="E67" s="36"/>
      <c r="F67" s="37">
        <v>4200</v>
      </c>
      <c r="G67" s="37">
        <v>3992295.75</v>
      </c>
    </row>
    <row r="68" spans="1:7" ht="30" x14ac:dyDescent="0.25">
      <c r="A68" s="34">
        <v>44677</v>
      </c>
      <c r="B68" s="35" t="s">
        <v>133</v>
      </c>
      <c r="C68" s="36" t="s">
        <v>71</v>
      </c>
      <c r="D68" s="38" t="s">
        <v>184</v>
      </c>
      <c r="E68" s="36"/>
      <c r="F68" s="37">
        <v>80700</v>
      </c>
      <c r="G68" s="37">
        <v>3911595.75</v>
      </c>
    </row>
    <row r="69" spans="1:7" x14ac:dyDescent="0.25">
      <c r="A69" s="34">
        <v>44677</v>
      </c>
      <c r="B69" s="35" t="s">
        <v>134</v>
      </c>
      <c r="C69" s="36" t="s">
        <v>39</v>
      </c>
      <c r="D69" s="38" t="s">
        <v>72</v>
      </c>
      <c r="E69" s="36"/>
      <c r="F69" s="37">
        <v>23099.73</v>
      </c>
      <c r="G69" s="37">
        <v>3888496.02</v>
      </c>
    </row>
    <row r="70" spans="1:7" ht="30" x14ac:dyDescent="0.25">
      <c r="A70" s="34">
        <v>44677</v>
      </c>
      <c r="B70" s="35" t="s">
        <v>97</v>
      </c>
      <c r="C70" s="36" t="s">
        <v>75</v>
      </c>
      <c r="D70" s="38" t="s">
        <v>185</v>
      </c>
      <c r="E70" s="36"/>
      <c r="F70" s="37">
        <v>3922.5</v>
      </c>
      <c r="G70" s="37">
        <v>3884573.52</v>
      </c>
    </row>
    <row r="71" spans="1:7" x14ac:dyDescent="0.25">
      <c r="A71" s="34">
        <v>44677</v>
      </c>
      <c r="B71" s="35" t="s">
        <v>97</v>
      </c>
      <c r="C71" s="36" t="s">
        <v>75</v>
      </c>
      <c r="D71" s="38" t="s">
        <v>186</v>
      </c>
      <c r="E71" s="36"/>
      <c r="F71" s="37">
        <v>56275.62</v>
      </c>
      <c r="G71" s="37">
        <v>3828297.9</v>
      </c>
    </row>
    <row r="72" spans="1:7" ht="45" x14ac:dyDescent="0.25">
      <c r="A72" s="34">
        <v>44679</v>
      </c>
      <c r="B72" s="35" t="s">
        <v>135</v>
      </c>
      <c r="C72" s="36" t="s">
        <v>73</v>
      </c>
      <c r="D72" s="38" t="s">
        <v>187</v>
      </c>
      <c r="E72" s="36"/>
      <c r="F72" s="37">
        <v>49000</v>
      </c>
      <c r="G72" s="37">
        <v>3779297.9</v>
      </c>
    </row>
    <row r="73" spans="1:7" ht="60" x14ac:dyDescent="0.25">
      <c r="A73" s="34">
        <v>44679</v>
      </c>
      <c r="B73" s="35" t="s">
        <v>136</v>
      </c>
      <c r="C73" s="36" t="s">
        <v>160</v>
      </c>
      <c r="D73" s="38" t="s">
        <v>212</v>
      </c>
      <c r="E73" s="36"/>
      <c r="F73" s="37">
        <v>3800</v>
      </c>
      <c r="G73" s="37">
        <v>3775497.9</v>
      </c>
    </row>
    <row r="74" spans="1:7" x14ac:dyDescent="0.25">
      <c r="A74" s="34">
        <v>44679</v>
      </c>
      <c r="B74" s="35"/>
      <c r="C74" s="36"/>
      <c r="D74" s="38" t="s">
        <v>74</v>
      </c>
      <c r="E74" s="37">
        <v>25356.37</v>
      </c>
      <c r="F74" s="36"/>
      <c r="G74" s="37">
        <v>3804654.27</v>
      </c>
    </row>
    <row r="75" spans="1:7" ht="30" x14ac:dyDescent="0.25">
      <c r="A75" s="34">
        <v>44679</v>
      </c>
      <c r="B75" s="35" t="s">
        <v>137</v>
      </c>
      <c r="C75" s="36" t="s">
        <v>77</v>
      </c>
      <c r="D75" s="38" t="s">
        <v>188</v>
      </c>
      <c r="E75" s="36"/>
      <c r="F75" s="37">
        <v>3000</v>
      </c>
      <c r="G75" s="37">
        <v>3801654.27</v>
      </c>
    </row>
    <row r="76" spans="1:7" ht="30" x14ac:dyDescent="0.25">
      <c r="A76" s="34">
        <v>44679</v>
      </c>
      <c r="B76" s="35" t="s">
        <v>138</v>
      </c>
      <c r="C76" s="36" t="s">
        <v>78</v>
      </c>
      <c r="D76" s="38" t="s">
        <v>189</v>
      </c>
      <c r="E76" s="36"/>
      <c r="F76" s="37">
        <v>3000</v>
      </c>
      <c r="G76" s="37">
        <v>3798654.27</v>
      </c>
    </row>
    <row r="77" spans="1:7" ht="30" x14ac:dyDescent="0.25">
      <c r="A77" s="34">
        <v>44679</v>
      </c>
      <c r="B77" s="35" t="s">
        <v>139</v>
      </c>
      <c r="C77" s="36" t="s">
        <v>190</v>
      </c>
      <c r="D77" s="38" t="s">
        <v>191</v>
      </c>
      <c r="E77" s="36"/>
      <c r="F77" s="37">
        <v>3000</v>
      </c>
      <c r="G77" s="37">
        <v>3795654.27</v>
      </c>
    </row>
    <row r="78" spans="1:7" ht="30" x14ac:dyDescent="0.25">
      <c r="A78" s="34">
        <v>44679</v>
      </c>
      <c r="B78" s="35" t="s">
        <v>140</v>
      </c>
      <c r="C78" s="36" t="s">
        <v>192</v>
      </c>
      <c r="D78" s="38" t="s">
        <v>193</v>
      </c>
      <c r="E78" s="36"/>
      <c r="F78" s="37">
        <v>3000</v>
      </c>
      <c r="G78" s="37">
        <v>3792654.27</v>
      </c>
    </row>
    <row r="79" spans="1:7" x14ac:dyDescent="0.25">
      <c r="A79" s="34">
        <v>44681</v>
      </c>
      <c r="B79" s="35" t="s">
        <v>81</v>
      </c>
      <c r="C79" s="36"/>
      <c r="D79" s="38" t="s">
        <v>87</v>
      </c>
      <c r="E79" s="36"/>
      <c r="F79" s="37">
        <v>2211.91</v>
      </c>
      <c r="G79" s="37">
        <v>3790442.36</v>
      </c>
    </row>
    <row r="80" spans="1:7" x14ac:dyDescent="0.25">
      <c r="A80" s="34">
        <v>44681</v>
      </c>
      <c r="B80" s="35" t="s">
        <v>81</v>
      </c>
      <c r="C80" s="36"/>
      <c r="D80" s="38" t="s">
        <v>211</v>
      </c>
      <c r="E80" s="36"/>
      <c r="F80" s="36">
        <v>500.92</v>
      </c>
      <c r="G80" s="37">
        <v>3790442.36</v>
      </c>
    </row>
    <row r="81" spans="1:9" x14ac:dyDescent="0.25">
      <c r="A81" s="34">
        <v>44681</v>
      </c>
      <c r="B81" s="35"/>
      <c r="C81" s="36"/>
      <c r="D81" s="38" t="s">
        <v>194</v>
      </c>
      <c r="E81" s="36"/>
      <c r="F81" s="40">
        <v>335</v>
      </c>
      <c r="G81" s="37">
        <v>3789606.44</v>
      </c>
    </row>
    <row r="82" spans="1:9" x14ac:dyDescent="0.25">
      <c r="A82" s="75" t="s">
        <v>82</v>
      </c>
      <c r="B82" s="75"/>
      <c r="C82" s="75"/>
      <c r="D82" s="75"/>
      <c r="E82" s="75"/>
      <c r="F82" s="75"/>
      <c r="G82" s="44">
        <f>+G81</f>
        <v>3789606.44</v>
      </c>
      <c r="I82" t="s">
        <v>38</v>
      </c>
    </row>
    <row r="83" spans="1:9" x14ac:dyDescent="0.25">
      <c r="A83" s="77" t="s">
        <v>195</v>
      </c>
      <c r="B83" s="77"/>
      <c r="C83" s="77"/>
      <c r="D83" s="77"/>
      <c r="E83" s="77"/>
      <c r="F83" s="77"/>
      <c r="G83" s="77"/>
    </row>
    <row r="84" spans="1:9" s="18" customFormat="1" x14ac:dyDescent="0.25">
      <c r="A84" s="29"/>
      <c r="B84" s="29"/>
      <c r="C84" s="29"/>
      <c r="D84" s="29"/>
      <c r="E84" s="29"/>
      <c r="F84" s="29"/>
      <c r="G84" s="29"/>
    </row>
    <row r="85" spans="1:9" s="18" customFormat="1" x14ac:dyDescent="0.25">
      <c r="A85" s="29"/>
      <c r="B85" s="29"/>
      <c r="C85" s="29"/>
      <c r="D85" s="29"/>
      <c r="E85" s="29"/>
      <c r="F85" s="29"/>
      <c r="G85" s="29"/>
    </row>
    <row r="86" spans="1:9" x14ac:dyDescent="0.25">
      <c r="C86" s="26"/>
      <c r="E86" s="65"/>
      <c r="F86" s="65"/>
    </row>
    <row r="87" spans="1:9" x14ac:dyDescent="0.25">
      <c r="C87" s="27" t="s">
        <v>27</v>
      </c>
      <c r="E87" s="27" t="s">
        <v>28</v>
      </c>
      <c r="H87" t="s">
        <v>37</v>
      </c>
    </row>
    <row r="88" spans="1:9" x14ac:dyDescent="0.25">
      <c r="C88" s="25" t="s">
        <v>30</v>
      </c>
      <c r="E88" s="25" t="s">
        <v>29</v>
      </c>
      <c r="G88" s="28"/>
    </row>
    <row r="89" spans="1:9" x14ac:dyDescent="0.25">
      <c r="G89" s="28"/>
      <c r="H89" s="14"/>
    </row>
    <row r="90" spans="1:9" x14ac:dyDescent="0.25">
      <c r="A90" s="24" t="s">
        <v>35</v>
      </c>
    </row>
    <row r="91" spans="1:9" x14ac:dyDescent="0.25">
      <c r="A91" s="24" t="s">
        <v>31</v>
      </c>
    </row>
  </sheetData>
  <mergeCells count="8">
    <mergeCell ref="E86:F86"/>
    <mergeCell ref="C5:G5"/>
    <mergeCell ref="A6:G6"/>
    <mergeCell ref="A7:G7"/>
    <mergeCell ref="A8:G8"/>
    <mergeCell ref="A82:F82"/>
    <mergeCell ref="A11:D11"/>
    <mergeCell ref="A83:G83"/>
  </mergeCells>
  <pageMargins left="1.01" right="0.27559055118110237" top="0.19685039370078741" bottom="0.19685039370078741" header="0.11811023622047245" footer="0.11811023622047245"/>
  <pageSetup scale="7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75"/>
  <sheetViews>
    <sheetView tabSelected="1" zoomScaleNormal="100" workbookViewId="0">
      <selection activeCell="E36" sqref="E36"/>
    </sheetView>
  </sheetViews>
  <sheetFormatPr baseColWidth="10" defaultRowHeight="15" x14ac:dyDescent="0.25"/>
  <cols>
    <col min="1" max="1" width="11.28515625" customWidth="1"/>
    <col min="2" max="2" width="15.42578125" customWidth="1"/>
    <col min="3" max="3" width="39.140625" customWidth="1"/>
    <col min="4" max="4" width="73.28515625" customWidth="1"/>
    <col min="5" max="5" width="29.28515625" customWidth="1"/>
    <col min="6" max="6" width="12.5703125" bestFit="1" customWidth="1"/>
    <col min="7" max="8" width="13.140625" bestFit="1" customWidth="1"/>
  </cols>
  <sheetData>
    <row r="4" spans="1:5" ht="20.25" customHeight="1" x14ac:dyDescent="0.25"/>
    <row r="5" spans="1:5" ht="15" customHeight="1" x14ac:dyDescent="0.25">
      <c r="A5" s="66" t="s">
        <v>214</v>
      </c>
      <c r="B5" s="66"/>
      <c r="C5" s="66"/>
      <c r="D5" s="66"/>
      <c r="E5" s="66"/>
    </row>
    <row r="6" spans="1:5" x14ac:dyDescent="0.25">
      <c r="A6" s="66" t="s">
        <v>215</v>
      </c>
      <c r="B6" s="66"/>
      <c r="C6" s="66"/>
      <c r="D6" s="66"/>
      <c r="E6" s="66"/>
    </row>
    <row r="7" spans="1:5" ht="15" customHeight="1" x14ac:dyDescent="0.25">
      <c r="A7" s="66" t="s">
        <v>32</v>
      </c>
      <c r="B7" s="66"/>
      <c r="C7" s="66"/>
      <c r="D7" s="66"/>
      <c r="E7" s="66"/>
    </row>
    <row r="8" spans="1:5" ht="7.5" customHeight="1" x14ac:dyDescent="0.25">
      <c r="A8" s="45"/>
      <c r="B8" s="45"/>
      <c r="C8" s="45"/>
      <c r="D8" s="45"/>
      <c r="E8" s="45"/>
    </row>
    <row r="9" spans="1:5" ht="15.75" x14ac:dyDescent="0.25">
      <c r="A9" s="46" t="s">
        <v>4</v>
      </c>
      <c r="B9" s="47" t="s">
        <v>216</v>
      </c>
      <c r="C9" s="48" t="s">
        <v>6</v>
      </c>
      <c r="D9" s="46" t="s">
        <v>7</v>
      </c>
      <c r="E9" s="46" t="s">
        <v>217</v>
      </c>
    </row>
    <row r="10" spans="1:5" ht="45" x14ac:dyDescent="0.25">
      <c r="A10" s="49">
        <v>44652</v>
      </c>
      <c r="B10" s="50" t="s">
        <v>218</v>
      </c>
      <c r="C10" s="51" t="s">
        <v>219</v>
      </c>
      <c r="D10" s="52" t="s">
        <v>270</v>
      </c>
      <c r="E10" s="53">
        <v>1564052.3</v>
      </c>
    </row>
    <row r="11" spans="1:5" ht="30" x14ac:dyDescent="0.25">
      <c r="A11" s="49">
        <v>44652</v>
      </c>
      <c r="B11" s="50" t="s">
        <v>220</v>
      </c>
      <c r="C11" s="51" t="s">
        <v>221</v>
      </c>
      <c r="D11" s="52" t="s">
        <v>222</v>
      </c>
      <c r="E11" s="53">
        <v>10613.24</v>
      </c>
    </row>
    <row r="12" spans="1:5" ht="30" x14ac:dyDescent="0.25">
      <c r="A12" s="49">
        <v>44652</v>
      </c>
      <c r="B12" s="50" t="s">
        <v>223</v>
      </c>
      <c r="C12" s="51" t="s">
        <v>224</v>
      </c>
      <c r="D12" s="52" t="s">
        <v>225</v>
      </c>
      <c r="E12" s="53">
        <v>64900</v>
      </c>
    </row>
    <row r="13" spans="1:5" ht="34.5" customHeight="1" x14ac:dyDescent="0.25">
      <c r="A13" s="49">
        <v>44655</v>
      </c>
      <c r="B13" s="50" t="s">
        <v>226</v>
      </c>
      <c r="C13" s="51" t="s">
        <v>269</v>
      </c>
      <c r="D13" s="52" t="s">
        <v>227</v>
      </c>
      <c r="E13" s="53">
        <v>188648.41</v>
      </c>
    </row>
    <row r="14" spans="1:5" ht="60" x14ac:dyDescent="0.25">
      <c r="A14" s="49">
        <v>44658</v>
      </c>
      <c r="B14" s="50" t="s">
        <v>226</v>
      </c>
      <c r="C14" s="51" t="s">
        <v>228</v>
      </c>
      <c r="D14" s="52" t="s">
        <v>271</v>
      </c>
      <c r="E14" s="53">
        <v>635626.32999999996</v>
      </c>
    </row>
    <row r="15" spans="1:5" ht="30" x14ac:dyDescent="0.25">
      <c r="A15" s="49">
        <v>44663</v>
      </c>
      <c r="B15" s="50" t="s">
        <v>229</v>
      </c>
      <c r="C15" s="51" t="s">
        <v>230</v>
      </c>
      <c r="D15" s="52" t="s">
        <v>272</v>
      </c>
      <c r="E15" s="53">
        <v>220500</v>
      </c>
    </row>
    <row r="16" spans="1:5" ht="31.5" customHeight="1" x14ac:dyDescent="0.25">
      <c r="A16" s="49">
        <v>44669</v>
      </c>
      <c r="B16" s="50" t="s">
        <v>231</v>
      </c>
      <c r="C16" s="51" t="s">
        <v>232</v>
      </c>
      <c r="D16" s="52" t="s">
        <v>233</v>
      </c>
      <c r="E16" s="53">
        <v>97591.21</v>
      </c>
    </row>
    <row r="17" spans="1:7" ht="45" x14ac:dyDescent="0.25">
      <c r="A17" s="49">
        <v>44670</v>
      </c>
      <c r="B17" s="50" t="s">
        <v>234</v>
      </c>
      <c r="C17" s="52" t="s">
        <v>235</v>
      </c>
      <c r="D17" s="52" t="s">
        <v>236</v>
      </c>
      <c r="E17" s="53">
        <v>53237.4</v>
      </c>
    </row>
    <row r="18" spans="1:7" ht="39" customHeight="1" x14ac:dyDescent="0.25">
      <c r="A18" s="49">
        <v>44672</v>
      </c>
      <c r="B18" s="50" t="s">
        <v>237</v>
      </c>
      <c r="C18" s="51" t="s">
        <v>221</v>
      </c>
      <c r="D18" s="52" t="s">
        <v>238</v>
      </c>
      <c r="E18" s="53">
        <v>182647.4</v>
      </c>
    </row>
    <row r="19" spans="1:7" ht="30" x14ac:dyDescent="0.25">
      <c r="A19" s="49">
        <v>44672</v>
      </c>
      <c r="B19" s="50" t="s">
        <v>239</v>
      </c>
      <c r="C19" s="51" t="s">
        <v>224</v>
      </c>
      <c r="D19" s="52" t="s">
        <v>240</v>
      </c>
      <c r="E19" s="53">
        <v>64900</v>
      </c>
    </row>
    <row r="20" spans="1:7" ht="30" x14ac:dyDescent="0.25">
      <c r="A20" s="49">
        <v>44672</v>
      </c>
      <c r="B20" s="50" t="s">
        <v>241</v>
      </c>
      <c r="C20" s="51" t="s">
        <v>242</v>
      </c>
      <c r="D20" s="52" t="s">
        <v>273</v>
      </c>
      <c r="E20" s="53">
        <v>9303.42</v>
      </c>
    </row>
    <row r="21" spans="1:7" ht="45" x14ac:dyDescent="0.25">
      <c r="A21" s="49">
        <v>44672</v>
      </c>
      <c r="B21" s="50" t="s">
        <v>243</v>
      </c>
      <c r="C21" s="51" t="s">
        <v>244</v>
      </c>
      <c r="D21" s="52" t="s">
        <v>274</v>
      </c>
      <c r="E21" s="53">
        <v>13147</v>
      </c>
    </row>
    <row r="22" spans="1:7" ht="30" x14ac:dyDescent="0.25">
      <c r="A22" s="49">
        <v>44673</v>
      </c>
      <c r="B22" s="50" t="s">
        <v>245</v>
      </c>
      <c r="C22" s="51" t="s">
        <v>221</v>
      </c>
      <c r="D22" s="52" t="s">
        <v>246</v>
      </c>
      <c r="E22" s="53">
        <v>4620.8999999999996</v>
      </c>
    </row>
    <row r="23" spans="1:7" ht="60" x14ac:dyDescent="0.25">
      <c r="A23" s="49">
        <v>44673</v>
      </c>
      <c r="B23" s="50" t="s">
        <v>247</v>
      </c>
      <c r="C23" s="51" t="s">
        <v>248</v>
      </c>
      <c r="D23" s="55" t="s">
        <v>249</v>
      </c>
      <c r="E23" s="53">
        <v>1100000</v>
      </c>
    </row>
    <row r="24" spans="1:7" ht="30" x14ac:dyDescent="0.25">
      <c r="A24" s="49">
        <v>44676</v>
      </c>
      <c r="B24" s="50" t="s">
        <v>250</v>
      </c>
      <c r="C24" s="51" t="s">
        <v>251</v>
      </c>
      <c r="D24" s="52" t="s">
        <v>252</v>
      </c>
      <c r="E24" s="53">
        <v>2320</v>
      </c>
      <c r="F24" s="56"/>
    </row>
    <row r="25" spans="1:7" ht="39.75" customHeight="1" x14ac:dyDescent="0.25">
      <c r="A25" s="49">
        <v>44677</v>
      </c>
      <c r="B25" s="50" t="s">
        <v>253</v>
      </c>
      <c r="C25" s="51" t="s">
        <v>219</v>
      </c>
      <c r="D25" s="52" t="s">
        <v>275</v>
      </c>
      <c r="E25" s="53">
        <v>1653045.96</v>
      </c>
    </row>
    <row r="26" spans="1:7" ht="36.75" customHeight="1" x14ac:dyDescent="0.25">
      <c r="A26" s="49">
        <v>44677</v>
      </c>
      <c r="B26" s="50" t="s">
        <v>254</v>
      </c>
      <c r="C26" s="51" t="s">
        <v>255</v>
      </c>
      <c r="D26" s="52" t="s">
        <v>256</v>
      </c>
      <c r="E26" s="53">
        <v>2000</v>
      </c>
      <c r="F26" s="56"/>
    </row>
    <row r="27" spans="1:7" ht="38.25" customHeight="1" x14ac:dyDescent="0.25">
      <c r="A27" s="49">
        <v>44677</v>
      </c>
      <c r="B27" s="50" t="s">
        <v>257</v>
      </c>
      <c r="C27" s="54" t="s">
        <v>258</v>
      </c>
      <c r="D27" s="52" t="s">
        <v>259</v>
      </c>
      <c r="E27" s="53">
        <v>1350</v>
      </c>
    </row>
    <row r="28" spans="1:7" s="58" customFormat="1" ht="15.75" x14ac:dyDescent="0.25">
      <c r="A28" s="68" t="s">
        <v>260</v>
      </c>
      <c r="B28" s="69"/>
      <c r="C28" s="69"/>
      <c r="D28" s="70"/>
      <c r="E28" s="57">
        <f>SUM(E10:E27)</f>
        <v>5868503.5699999994</v>
      </c>
    </row>
    <row r="29" spans="1:7" s="58" customFormat="1" ht="15.75" x14ac:dyDescent="0.25">
      <c r="A29" s="59"/>
      <c r="B29" s="59"/>
      <c r="C29" s="59"/>
      <c r="D29" s="59"/>
      <c r="E29" s="60"/>
    </row>
    <row r="30" spans="1:7" s="58" customFormat="1" ht="4.5" customHeight="1" x14ac:dyDescent="0.25">
      <c r="A30" s="59"/>
      <c r="B30" s="59"/>
      <c r="C30" s="59"/>
      <c r="D30" s="59"/>
      <c r="E30" s="60"/>
    </row>
    <row r="31" spans="1:7" x14ac:dyDescent="0.25">
      <c r="A31" s="61"/>
      <c r="B31" s="61"/>
      <c r="C31" s="61"/>
      <c r="D31" s="61"/>
      <c r="E31" s="61"/>
      <c r="F31" s="14"/>
      <c r="G31" s="14"/>
    </row>
    <row r="32" spans="1:7" x14ac:dyDescent="0.25">
      <c r="B32" s="18" t="s">
        <v>261</v>
      </c>
      <c r="E32" s="62" t="s">
        <v>262</v>
      </c>
      <c r="G32" s="63"/>
    </row>
    <row r="33" spans="1:7" x14ac:dyDescent="0.25">
      <c r="B33" t="s">
        <v>263</v>
      </c>
      <c r="E33" s="19" t="s">
        <v>28</v>
      </c>
      <c r="F33" s="19"/>
      <c r="G33" s="63"/>
    </row>
    <row r="34" spans="1:7" x14ac:dyDescent="0.25">
      <c r="B34" t="s">
        <v>264</v>
      </c>
      <c r="D34" s="18" t="s">
        <v>265</v>
      </c>
      <c r="E34" s="64" t="s">
        <v>29</v>
      </c>
      <c r="F34" s="64"/>
      <c r="G34" s="64"/>
    </row>
    <row r="35" spans="1:7" x14ac:dyDescent="0.25">
      <c r="D35" t="s">
        <v>27</v>
      </c>
      <c r="F35" s="14"/>
    </row>
    <row r="36" spans="1:7" x14ac:dyDescent="0.25">
      <c r="D36" t="s">
        <v>30</v>
      </c>
    </row>
    <row r="38" spans="1:7" x14ac:dyDescent="0.25">
      <c r="A38" t="s">
        <v>266</v>
      </c>
    </row>
    <row r="39" spans="1:7" x14ac:dyDescent="0.25">
      <c r="B39" t="s">
        <v>267</v>
      </c>
      <c r="D39" s="7">
        <f>SUM(D23:D38)</f>
        <v>0</v>
      </c>
    </row>
    <row r="75" spans="2:2" x14ac:dyDescent="0.25">
      <c r="B75" t="s">
        <v>268</v>
      </c>
    </row>
  </sheetData>
  <mergeCells count="4">
    <mergeCell ref="A5:E5"/>
    <mergeCell ref="A6:E6"/>
    <mergeCell ref="A7:E7"/>
    <mergeCell ref="A28:D28"/>
  </mergeCells>
  <pageMargins left="1.32" right="0.31496062992125984" top="0.11811023622047245" bottom="0.11811023622047245" header="0.11811023622047245" footer="0.11811023622047245"/>
  <pageSetup scale="65" orientation="landscape" r:id="rId1"/>
  <rowBreaks count="1" manualBreakCount="1">
    <brk id="3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INGRESOS ABRIL-22 366</vt:lpstr>
      <vt:lpstr>ingr</vt:lpstr>
      <vt:lpstr>EGRESOS  ABRIL-22 344</vt:lpstr>
      <vt:lpstr>CUENTA PRESUPUESTARIA</vt:lpstr>
      <vt:lpstr>'CUENTA PRESUPUESTARIA'!Área_de_impresión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2022-05-09T17:13:38Z</cp:lastPrinted>
  <dcterms:created xsi:type="dcterms:W3CDTF">2021-04-05T13:21:24Z</dcterms:created>
  <dcterms:modified xsi:type="dcterms:W3CDTF">2022-05-19T13:38:48Z</dcterms:modified>
</cp:coreProperties>
</file>