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REPORTES\REPORTES 2022\"/>
    </mc:Choice>
  </mc:AlternateContent>
  <bookViews>
    <workbookView xWindow="0" yWindow="0" windowWidth="20490" windowHeight="7650" activeTab="3"/>
  </bookViews>
  <sheets>
    <sheet name="ingresos AGOSTO-22-336" sheetId="5" r:id="rId1"/>
    <sheet name="ingr" sheetId="3" state="hidden" r:id="rId2"/>
    <sheet name="EGRESOS  AGOSTO-22-344" sheetId="2" r:id="rId3"/>
    <sheet name="CUENTA PRESUPUESTARIA" sheetId="11" r:id="rId4"/>
    <sheet name="Hoja2" sheetId="10" state="hidden" r:id="rId5"/>
  </sheets>
  <definedNames>
    <definedName name="_xlnm._FilterDatabase" localSheetId="0" hidden="1">'ingresos AGOSTO-22-336'!$A$6:$G$29</definedName>
    <definedName name="_xlnm.Print_Area" localSheetId="3">'CUENTA PRESUPUESTARIA'!$A$1:$E$45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 i="11" l="1"/>
  <c r="G79" i="2" l="1"/>
  <c r="G73" i="2"/>
  <c r="G74" i="2"/>
  <c r="G75" i="2"/>
  <c r="G76" i="2"/>
  <c r="G77" i="2"/>
  <c r="G78" i="2" s="1"/>
  <c r="G72" i="2"/>
  <c r="G71" i="2"/>
  <c r="G70" i="2"/>
  <c r="G69" i="2"/>
  <c r="G65" i="2"/>
  <c r="G66" i="2"/>
  <c r="G67" i="2"/>
  <c r="G48" i="2"/>
  <c r="G49" i="2"/>
  <c r="G50" i="2"/>
  <c r="G51" i="2"/>
  <c r="G52" i="2"/>
  <c r="G53" i="2" s="1"/>
  <c r="G54" i="2" s="1"/>
  <c r="G55" i="2" s="1"/>
  <c r="G56" i="2" s="1"/>
  <c r="G57" i="2" s="1"/>
  <c r="G58" i="2" s="1"/>
  <c r="G59" i="2" s="1"/>
  <c r="G60" i="2" s="1"/>
  <c r="G61" i="2" s="1"/>
  <c r="G62" i="2" s="1"/>
  <c r="G63" i="2" s="1"/>
  <c r="G64" i="2" s="1"/>
  <c r="G40" i="2"/>
  <c r="G41" i="2"/>
  <c r="G42" i="2"/>
  <c r="G43" i="2"/>
  <c r="G44" i="2"/>
  <c r="G45" i="2" s="1"/>
  <c r="G46" i="2" s="1"/>
  <c r="G47" i="2" s="1"/>
  <c r="G37" i="2"/>
  <c r="G38" i="2"/>
  <c r="G39" i="2"/>
  <c r="G32" i="2"/>
  <c r="G33" i="2"/>
  <c r="G34" i="2"/>
  <c r="G35" i="2"/>
  <c r="G36" i="2"/>
  <c r="G26" i="2"/>
  <c r="G27" i="2"/>
  <c r="G28" i="2"/>
  <c r="G29" i="2"/>
  <c r="G30" i="2"/>
  <c r="G31" i="2" s="1"/>
  <c r="G21" i="2"/>
  <c r="G22" i="2"/>
  <c r="G23" i="2"/>
  <c r="G24" i="2"/>
  <c r="G25" i="2" s="1"/>
  <c r="G16" i="2"/>
  <c r="G17" i="2"/>
  <c r="G18" i="2"/>
  <c r="G19" i="2"/>
  <c r="G20" i="2"/>
  <c r="G14" i="2"/>
  <c r="G15" i="2"/>
  <c r="G13" i="2"/>
  <c r="G12" i="2"/>
  <c r="F30" i="5" l="1"/>
  <c r="E30" i="5"/>
  <c r="D45" i="10" l="1"/>
  <c r="E34" i="10"/>
  <c r="E22" i="3" l="1"/>
</calcChain>
</file>

<file path=xl/sharedStrings.xml><?xml version="1.0" encoding="utf-8"?>
<sst xmlns="http://schemas.openxmlformats.org/spreadsheetml/2006/main" count="512" uniqueCount="394">
  <si>
    <t>DIRECCIÓN GENERAL DE BELLAS ARTES</t>
  </si>
  <si>
    <t xml:space="preserve">MAYOR GENERAL </t>
  </si>
  <si>
    <t>RELACIÓN DE INGRESOS Y EGRESOS</t>
  </si>
  <si>
    <t>MARZO 2021</t>
  </si>
  <si>
    <t>FECHA</t>
  </si>
  <si>
    <t>DP/CK/TRANSF.</t>
  </si>
  <si>
    <t xml:space="preserve">DESCRIPCIÓN </t>
  </si>
  <si>
    <t>CONCEPTO</t>
  </si>
  <si>
    <t>BALANCE</t>
  </si>
  <si>
    <t>DÉBITO</t>
  </si>
  <si>
    <t>CRÉDITO</t>
  </si>
  <si>
    <t>EAST COAST PRODUCTIONS SRL</t>
  </si>
  <si>
    <t>BALANCE AL 16-2-2021</t>
  </si>
  <si>
    <t xml:space="preserve">Arrend. Sala Manuel Rueda
</t>
  </si>
  <si>
    <t>DP  s/recibo</t>
  </si>
  <si>
    <t>Deposito cta .336</t>
  </si>
  <si>
    <t>CONSERVATORIO DE MUSICA</t>
  </si>
  <si>
    <t>Arqueo de caja chica</t>
  </si>
  <si>
    <t>Certificado de estudios</t>
  </si>
  <si>
    <t xml:space="preserve">Preparado  por : Miledy de los Santos </t>
  </si>
  <si>
    <t xml:space="preserve">                                                         Revisado por :Licda. Rosa  E. Martinez</t>
  </si>
  <si>
    <t>Totales MARZO-2021</t>
  </si>
  <si>
    <t>Transf.         7404</t>
  </si>
  <si>
    <t>DP                 7405</t>
  </si>
  <si>
    <t>DP                  7406</t>
  </si>
  <si>
    <t xml:space="preserve">       CTA.100-010-252133-6</t>
  </si>
  <si>
    <t>.</t>
  </si>
  <si>
    <t>DP/CK/ED/TRANSF.</t>
  </si>
  <si>
    <t>Licda. Rosa E. Martínez Gomera</t>
  </si>
  <si>
    <t>Lic. Miguel A. López García</t>
  </si>
  <si>
    <t>Director Administrativo y Financiero</t>
  </si>
  <si>
    <t>Encargada de Contabilidad</t>
  </si>
  <si>
    <t>LIBRAMIENTOS</t>
  </si>
  <si>
    <t>Preparado  por : Licda Aura E. Ramirez Merán</t>
  </si>
  <si>
    <t>Tecnico de Contabilidad</t>
  </si>
  <si>
    <t>Modificado y corregido por R.M.G</t>
  </si>
  <si>
    <t>VALORES EN RD$</t>
  </si>
  <si>
    <t xml:space="preserve">                              VALOR EN RD$</t>
  </si>
  <si>
    <t>CUENTA ÚNICA DEL TESORO NO. 100-010-252133-6</t>
  </si>
  <si>
    <t>FONDOS ASIGNACIÓN PRESUPUESTAL</t>
  </si>
  <si>
    <t>___________________________</t>
  </si>
  <si>
    <t>________________________</t>
  </si>
  <si>
    <t>Lic. Fernando Tejeda</t>
  </si>
  <si>
    <t>Encargado Presupuesto</t>
  </si>
  <si>
    <t>__________________________</t>
  </si>
  <si>
    <t>Preparado por Licda. Miledy de los Santos</t>
  </si>
  <si>
    <t>Cuenta Bancaria No. 100-01-010-252134-4</t>
  </si>
  <si>
    <t>MONTOS</t>
  </si>
  <si>
    <t>COMPAÑÍA DOMINICANA DE TELÉFONOS</t>
  </si>
  <si>
    <t>HUMANOS SEGUROS, S.A</t>
  </si>
  <si>
    <t xml:space="preserve">EDESUR </t>
  </si>
  <si>
    <t>ALCALDÍA DEL DISTRITO NACIONAL</t>
  </si>
  <si>
    <t>CORPORACIÓN DEL ACUEDUCTO Y ALCANTARILLADO DE SANTO DOMINGO</t>
  </si>
  <si>
    <t>EDENORTE</t>
  </si>
  <si>
    <t>ALTICE DOMINICANA</t>
  </si>
  <si>
    <t>BANCO DE RESERVAS</t>
  </si>
  <si>
    <t>AYUNTAMIENTO DE MOCA</t>
  </si>
  <si>
    <t>AYUNTAMIENTO DE SANTIAGO</t>
  </si>
  <si>
    <t>CORPORACIÓN DE ACUEDUCTO Y ALCANTARILLADO DE PUERTO PLATA</t>
  </si>
  <si>
    <t>EDEESTE</t>
  </si>
  <si>
    <t xml:space="preserve">                                                                                  </t>
  </si>
  <si>
    <t xml:space="preserve">  </t>
  </si>
  <si>
    <t xml:space="preserve">                           </t>
  </si>
  <si>
    <t xml:space="preserve">                                       </t>
  </si>
  <si>
    <t>DP/CK/ED/TRANSF./CN</t>
  </si>
  <si>
    <t xml:space="preserve"> </t>
  </si>
  <si>
    <t>331-1</t>
  </si>
  <si>
    <t>Pago servicio de energía eléctrica deL Palacio de Bellas Artes y la Escuela Nacional de Artes Visuales, correspondiente al período 17/02/2022 al 18/03/2022.</t>
  </si>
  <si>
    <t>339-1</t>
  </si>
  <si>
    <t>CORINA DOLORES ALBA FERNÁNDEZ</t>
  </si>
  <si>
    <t>Pago alquiler local donde funciona la Escuela de Bellas Artes de San Francisco de Macorís, correspondiente al mes de marzo, 2022.</t>
  </si>
  <si>
    <t>381-1</t>
  </si>
  <si>
    <t>Pago servicio de agua potable del Palacio de Bellas Artes, Conservatorio Nacional  de Música y del Edificio de  las Escuelas de Bellas Artes del Distrito Nacional, correspondiente al mes de abril, 2022.</t>
  </si>
  <si>
    <t>399-1</t>
  </si>
  <si>
    <t>Pago de servicio telefónico de esta Dirección General de Bellas Artes (Palacio de Bellas Artes)  correspondiente al mes de abril, 2022.</t>
  </si>
  <si>
    <t>402-1</t>
  </si>
  <si>
    <t>Pago alquiler local donde funciona la Escuela de Bellas Artes de San Francisco de Macorís, correspondiente al mes de abril, 2022.</t>
  </si>
  <si>
    <t>404-1</t>
  </si>
  <si>
    <t>Pago servicio de energía eléctrica de las Escuelas de Bellas Artes de: Puerto Plata, Moca, Cotuí y San Francisco de Macorís del mes de abril, 2022</t>
  </si>
  <si>
    <t>414-1</t>
  </si>
  <si>
    <t>Pago de servicio telefónico de la  Escuela Nacional de Artes Visuales correspondiente al mes de abril, 2022.</t>
  </si>
  <si>
    <t>416-1</t>
  </si>
  <si>
    <t>SKENE, SRL</t>
  </si>
  <si>
    <t>Pago servicio de producción de los espectáculos artículos para las obras teatrales "El hijo del Sol: Historia de un Principito" y "Makandal", presentada en la sala Máximo Avilés Blonda del Palacio de Bellas Artes los días 23,25,26 y 27 de marzo y del 01 al 03 de abril, 2022.</t>
  </si>
  <si>
    <t>422-1</t>
  </si>
  <si>
    <t xml:space="preserve">Pago servicio recogida de basura de la Escuela de Bellas Artes de Santiago, correspondiente al mes deabrilo, 20212         </t>
  </si>
  <si>
    <t>426-1</t>
  </si>
  <si>
    <t>Pago servicio de energía eléctrica deL Palacio de Bellas Artes y la Escuela Nacional de Artes Visuales, correspondiente al período 18/03/2022 al 18/04/2022.</t>
  </si>
  <si>
    <t>429-1</t>
  </si>
  <si>
    <t xml:space="preserve">Pago servicio recogida de basura de la Escuela de Bellas Artes de Moca, correspondiente al mes de abril, 2022       </t>
  </si>
  <si>
    <t>431-1</t>
  </si>
  <si>
    <t xml:space="preserve">Pago servicio  de agua potable de la Escuela de Bellas Artes de Puerto Plata, correspondiente al mes de abril, 2022        </t>
  </si>
  <si>
    <t>RELACIÓN DE DESEMBOLSOS MAYO 2022</t>
  </si>
  <si>
    <t>Balance al 31 de mayo, 2022</t>
  </si>
  <si>
    <t>450-1</t>
  </si>
  <si>
    <t>Pago de servicio telefónico del Conservatorio Nacional de Música, correspondiente al mes de  mayo, 2022.</t>
  </si>
  <si>
    <t>452-1</t>
  </si>
  <si>
    <t>P.A. CATERING, SRL</t>
  </si>
  <si>
    <t>Pago servicio de catering realizados en diferentes actividades de esta Dirección General de Bellas Artes.</t>
  </si>
  <si>
    <t>455-1</t>
  </si>
  <si>
    <t>Pago servicio de energía eléctrica de las Escuelas de Bellas Artes de San Cristóbal;  San Juan de la Maguana; Conservatorio Nacional de Música  y de  la Escuela Elemental de Música  Elila Mena, correspondiente al mes de abril, 2022.</t>
  </si>
  <si>
    <t>464-1</t>
  </si>
  <si>
    <t>Pago seguro complementario del personal de esta Dirección General de Bellas Artes y sus dependencias del mes de mayo, 2022.</t>
  </si>
  <si>
    <t>Pago de  servicio de teléfonos móviles (flotas) del período 01-04-2022 al 30-04-2022.</t>
  </si>
  <si>
    <t>471-1</t>
  </si>
  <si>
    <t>474-1</t>
  </si>
  <si>
    <t>Pago de servicio telefónico de la  Escuela Nacional de Danza correspondiente al mes de abril, 2022.</t>
  </si>
  <si>
    <t>484-1</t>
  </si>
  <si>
    <t xml:space="preserve">Pago servicio recogida de basura de la Dirección General  de Bellas Artes, Escuela Nacional de Danza y de la Escuela Nacional de Bellas Artes, correspondiente al mes de mayo 2022         </t>
  </si>
  <si>
    <t>479-1</t>
  </si>
  <si>
    <t>Pago servicio Tarjeta Visa Flotilla Corporativa, correspondiente a la asignación fija mensual de mayo, 2022</t>
  </si>
  <si>
    <t>486-1</t>
  </si>
  <si>
    <t>CORPIP, SRL</t>
  </si>
  <si>
    <t>Pago servicio de impresión de Banner y afiches para la obra Makandal, presentada los días del 25 al marzo y del 01 al 03 de abril, 2022</t>
  </si>
  <si>
    <t>493-1</t>
  </si>
  <si>
    <t>GILDA INSTMENT, SRL</t>
  </si>
  <si>
    <t>Pago Pago adquisición de cuatro (4) baterías, tamaño 8d de 1,500 KM para el Palacio de Bellas Artes.</t>
  </si>
  <si>
    <t>495-1</t>
  </si>
  <si>
    <t>CHIPS TEJEDA, SRL</t>
  </si>
  <si>
    <t>Pago servicio de prodicción de espectáculo artístico "Aprendo los nuestro".</t>
  </si>
  <si>
    <t xml:space="preserve">                                                                                      </t>
  </si>
  <si>
    <t xml:space="preserve">            </t>
  </si>
  <si>
    <t>Tomasa Trinidad Rivas</t>
  </si>
  <si>
    <t>RELACIÓN DE INGRESOS Y EGRESOS MES DE AGOSTO-2022</t>
  </si>
  <si>
    <t>BALANCE AL 30-7-2022</t>
  </si>
  <si>
    <t>RELACIÓN DE INGRESOS Y EGRESOS DEL MES AGOSTO-22</t>
  </si>
  <si>
    <t>Actividades Caoma , SRL</t>
  </si>
  <si>
    <t>CK                 1938</t>
  </si>
  <si>
    <t>CK                 1939</t>
  </si>
  <si>
    <t>CK                 1940</t>
  </si>
  <si>
    <t>CK                 1941</t>
  </si>
  <si>
    <t>CK                 1942</t>
  </si>
  <si>
    <t>Maxibodegas EOP del Caribe SRL</t>
  </si>
  <si>
    <t>CK                 1943</t>
  </si>
  <si>
    <t>CK                 1944</t>
  </si>
  <si>
    <t xml:space="preserve">Gobernación Provincia  Monseñor Nouel
</t>
  </si>
  <si>
    <t>CK                 1945</t>
  </si>
  <si>
    <t>CK.               1946</t>
  </si>
  <si>
    <t xml:space="preserve">                                                                                                                                                                                                                                                                          </t>
  </si>
  <si>
    <t>Compañía Teatral La Carreta</t>
  </si>
  <si>
    <t>Academia Ballet Concierto SRL</t>
  </si>
  <si>
    <t>Punto Zeta Productions SRL</t>
  </si>
  <si>
    <t>CK.               1947</t>
  </si>
  <si>
    <t>CK.               1948</t>
  </si>
  <si>
    <t>Gracita Francisco de Ceballos</t>
  </si>
  <si>
    <t>CK.               1949</t>
  </si>
  <si>
    <t>Elvin Joel Reyes Moreno</t>
  </si>
  <si>
    <t>NULO</t>
  </si>
  <si>
    <t>CK.               1950</t>
  </si>
  <si>
    <t>CK.               1951</t>
  </si>
  <si>
    <t>CK.               1952</t>
  </si>
  <si>
    <t>CK.               1953</t>
  </si>
  <si>
    <t>CK.               1954</t>
  </si>
  <si>
    <t>CK.               1955</t>
  </si>
  <si>
    <t>Emmanuel Vargas Victoria</t>
  </si>
  <si>
    <t>CK.               1956</t>
  </si>
  <si>
    <t>Pedro Pablo Reyes de los Santos</t>
  </si>
  <si>
    <t>CK.               1957</t>
  </si>
  <si>
    <t>CK.               1958</t>
  </si>
  <si>
    <t>CK.               1959</t>
  </si>
  <si>
    <t>CK.               1960</t>
  </si>
  <si>
    <t>Edis Alberto Sanchez Rosario</t>
  </si>
  <si>
    <t>CK.               1961</t>
  </si>
  <si>
    <t>CK.               1962</t>
  </si>
  <si>
    <t>Ondina Matos de Lendor</t>
  </si>
  <si>
    <t>CK.               1963</t>
  </si>
  <si>
    <t>Juana Celeste Melo Sanchez</t>
  </si>
  <si>
    <t>CK.               1964</t>
  </si>
  <si>
    <t>Belkis Hernández Almonte</t>
  </si>
  <si>
    <t>CK.               1965</t>
  </si>
  <si>
    <t>CK.               1966</t>
  </si>
  <si>
    <t>Pedro Manuel Ferreira Ferreira</t>
  </si>
  <si>
    <t>Juan Cuevas</t>
  </si>
  <si>
    <t>CK.               1967</t>
  </si>
  <si>
    <t>CK.               1968</t>
  </si>
  <si>
    <t>CK.               1969</t>
  </si>
  <si>
    <t>Juan  Tomas de los Santos</t>
  </si>
  <si>
    <t>CK.               1970</t>
  </si>
  <si>
    <t>Modesto      Acosta  Vargas</t>
  </si>
  <si>
    <t>CK.               1971</t>
  </si>
  <si>
    <t>CK.               1972</t>
  </si>
  <si>
    <t>Agua Cristal  S.A.</t>
  </si>
  <si>
    <t>Pago rellenado de botellones y compra de fardo de agua para uso del Palacio de Bellas Artes y sus dependencias.</t>
  </si>
  <si>
    <t>CK.               1973</t>
  </si>
  <si>
    <t>CK.               1974</t>
  </si>
  <si>
    <t>CK.               1975</t>
  </si>
  <si>
    <t>CK.               1976</t>
  </si>
  <si>
    <t>CK.               1977</t>
  </si>
  <si>
    <t>CK.               1978</t>
  </si>
  <si>
    <t>Marcelina Ureña de Castillo</t>
  </si>
  <si>
    <t>CK.               1979</t>
  </si>
  <si>
    <t>Yomaira Altagracia Reyes de Fernández</t>
  </si>
  <si>
    <t>CK.               1980</t>
  </si>
  <si>
    <t>CK.               1981</t>
  </si>
  <si>
    <t>Da Republik SRL</t>
  </si>
  <si>
    <t>Alquiler sala Manuel Rueda para realizar (1) función del evento  Graduación Extrema 2022 mes de agosto 2022</t>
  </si>
  <si>
    <t>Colegio Getsemani (Bonao)</t>
  </si>
  <si>
    <t>Academia Ballet Anna Pavlova SRL</t>
  </si>
  <si>
    <t>Lorena Mariela Oliva</t>
  </si>
  <si>
    <t>E/D</t>
  </si>
  <si>
    <t xml:space="preserve">Cheque nulo </t>
  </si>
  <si>
    <t>CK                 1982</t>
  </si>
  <si>
    <t>Colector de Impuesto internos</t>
  </si>
  <si>
    <t>Lissette Onaira Alfau Coste</t>
  </si>
  <si>
    <t>DP              7549</t>
  </si>
  <si>
    <t>Consejo del Poder Judicial</t>
  </si>
  <si>
    <t>Pago compensación por el uso del Motor correspondiente al mes de agosto-2022 ( Gobernación de Bellas Artes).</t>
  </si>
  <si>
    <t>José Antonio de la Cruz</t>
  </si>
  <si>
    <t>Servicios Diversos Arnaud  SRL</t>
  </si>
  <si>
    <t>DP              7550</t>
  </si>
  <si>
    <t>Gobernación Provincia Monseñor  Nouel</t>
  </si>
  <si>
    <t>Centro de Danza Peniel</t>
  </si>
  <si>
    <t>Pago compensación por el uso del Motor correspondiente al mes de agosto-2022 (Gobernación Palacio de Bellas Artes ).</t>
  </si>
  <si>
    <t>Nerwar Investment SRL</t>
  </si>
  <si>
    <t>Anny Fernández</t>
  </si>
  <si>
    <t xml:space="preserve">Corrección ingresos del 29-7-2022 ingresos desconocido registrado en agosto 4-8-2022
</t>
  </si>
  <si>
    <t>Arrendamiento de la sala Manuel Rueda para realizar tres (3)  funciones  del evento " El Despertar de las Flores"   en el mes de julio-2022.</t>
  </si>
  <si>
    <t>CK                 1983</t>
  </si>
  <si>
    <t>CK                 1984</t>
  </si>
  <si>
    <t>CK                 1985</t>
  </si>
  <si>
    <t>CK                 1986</t>
  </si>
  <si>
    <t>CK                 1987</t>
  </si>
  <si>
    <t>CK                 1988</t>
  </si>
  <si>
    <t>CK                 1989</t>
  </si>
  <si>
    <t>CK                 1990</t>
  </si>
  <si>
    <t>CK                 1991</t>
  </si>
  <si>
    <t>CK                 1992</t>
  </si>
  <si>
    <t>CK                 1993</t>
  </si>
  <si>
    <t>CK                 1994</t>
  </si>
  <si>
    <t>CK                 1995</t>
  </si>
  <si>
    <t>CK                 1996</t>
  </si>
  <si>
    <t>CK                 1997</t>
  </si>
  <si>
    <t>CK                 1998</t>
  </si>
  <si>
    <t>CK                 1999</t>
  </si>
  <si>
    <t>CK                 2000</t>
  </si>
  <si>
    <t>Pago alquiler de tres (3) ventiladores con Instalación incluida para ser utilizado en la rueda de prensa de la campaña "Somos Bellas Artes".</t>
  </si>
  <si>
    <t xml:space="preserve"> Viáticos para viaje a la ciudad de Bonao,  como miembro de la comisión que participará en el coctel con Instituciones de la comunidad el 30-7-2022</t>
  </si>
  <si>
    <t>Viáticos a la provincia de Dajabón al acto de Exposición de la Iniciativa " El Pincel de la Frontera" en el monumento a Capotillo el 15-8-2022. saliendo  5:30 am y regresando el 16 agosto-2022 a la 10:00 am.</t>
  </si>
  <si>
    <t>#1976 de fecha 15-8-2022</t>
  </si>
  <si>
    <t>Pago servicios de Catering en las diferentes actividades de la Dirección General de Bellas Artes.</t>
  </si>
  <si>
    <t>IT-1  correspondiente al periodo 202207</t>
  </si>
  <si>
    <t>IR-17 correspondiente al periodo 202207</t>
  </si>
  <si>
    <t>Reposición fondos de caja chica del recibo #2052 al #2073 .</t>
  </si>
  <si>
    <t>Pago viáticos como chofer que viajará a la ciudad de Dajabón para transportar al personal que participara en la actividad con motivo de la apertura de la academia de Música el 23-8-2022.</t>
  </si>
  <si>
    <t>Pago compensación por el uso del Motor correspondiente al mes de agosto-2022 (conservatorio Nacional de Música).</t>
  </si>
  <si>
    <t>Pago compensación por el uso del Motor correspondiente al mes de agosto-2022 (Escuela Nacional de Artes Dramático ).</t>
  </si>
  <si>
    <t>Pago compensación por el uso del Motor correspondiente al mes de agosto-2022 (Escuela Nacional de Artes Visuales).</t>
  </si>
  <si>
    <t>Pago compensación por el uso del Motor correspondiente al mes de agosto-2022 (Gobernación del Palacio de Bellas Artes).</t>
  </si>
  <si>
    <t>Alquiler del local de la academia de música de Villa Jaragua, correspondiente al mes de agosto-2022.</t>
  </si>
  <si>
    <t>Alquiler local de la academia de Música de Duvergé, correspondiente al mes agosto-2022.</t>
  </si>
  <si>
    <t>Desiree  Adames Mejía</t>
  </si>
  <si>
    <t>María Altagracia Trinidad Núñez</t>
  </si>
  <si>
    <t>Fernando Daniel Herrera Álvarez</t>
  </si>
  <si>
    <t>Adquisición de un (1) Escáner, para la oficina de Acceso a la información de esta Dirección General Bellas Artes</t>
  </si>
  <si>
    <t>Alquiler del local de la academia de música de Villa Jaragua, correspondiente al mes de julio, 2022.</t>
  </si>
  <si>
    <t xml:space="preserve">Jennie Margarita Pérez Pérez de González
</t>
  </si>
  <si>
    <t>Mario Lebrón</t>
  </si>
  <si>
    <t>Luis G De Jesús Aquino Castillo</t>
  </si>
  <si>
    <t>Ramón Antonio Cortorreal Luna</t>
  </si>
  <si>
    <t>Eduardo Mejía Jiménez</t>
  </si>
  <si>
    <t>Altagracia Viviana de Jesús Lovelace</t>
  </si>
  <si>
    <t>Antón Rafael Futier Martinez</t>
  </si>
  <si>
    <t>Pura Leopoldina Tayson Mato de Gil</t>
  </si>
  <si>
    <t>Paola Inés González González</t>
  </si>
  <si>
    <t>Antonia   María Chabebe Guerrero</t>
  </si>
  <si>
    <t>Otilio Antonio Castro Meléndez</t>
  </si>
  <si>
    <t>Pedro Rafael Fernández Pérez</t>
  </si>
  <si>
    <t>Viáticos para cubrir almuerzo en la participación del levantamiento de "Mural Colectivo", a realizarse  a las 10:00 a.m. el día 16-8-2022, en la ciudad de Dajabón.</t>
  </si>
  <si>
    <t>Pago viáticos para viajar a la Escuela de Bellas Artes de Santiago, para  impartir Capacitaciones sobre relaciones Laborables y la ley 41-08 de funciones Publicas el 19-8-2022, saliendo a las 5:40 a.m. y regresando a las 7:00 pm</t>
  </si>
  <si>
    <t>Brayan Fabián  Reyes</t>
  </si>
  <si>
    <t>Odalis Amador Solís</t>
  </si>
  <si>
    <t>Pascual Tavares Rosario</t>
  </si>
  <si>
    <t>Daniel Alberti Romero</t>
  </si>
  <si>
    <t>Omar Ovalle Contreras</t>
  </si>
  <si>
    <t>Orlando Vásquez George</t>
  </si>
  <si>
    <t>Andrés  Javier Vargas Lósala</t>
  </si>
  <si>
    <t>Servicios de Jardinerías de la DGBA mes de agosto-2022.</t>
  </si>
  <si>
    <t>Viáticos para viaje a la Escuela de Bellas Artes de San Francisco de Macorís para dar seguimiento al personal que desea realizar su proceso de pensión y revisión Administrativa con el nuevo personal.</t>
  </si>
  <si>
    <t>Aida Celina Mota Echavarría</t>
  </si>
  <si>
    <t>All Office Solutions  TS  SRL</t>
  </si>
  <si>
    <t>Adquisición de una Impresora Multifuncional  para ser utilizada en Recursos Humanos.</t>
  </si>
  <si>
    <t xml:space="preserve">Jeannie Margarita Pérez Pérez de González.
</t>
  </si>
  <si>
    <t>Cobros impuestos o.15% del mes</t>
  </si>
  <si>
    <t>Comisión por manejo de cuenta y otros</t>
  </si>
  <si>
    <t>Reposición fondos de caja chica del Despacho desde el recibo #2931 al #2051 .</t>
  </si>
  <si>
    <t>Devolución de tres ingresos de RD$5000.00 C/U cargados a la cuenta Única del Tesoro por error del Banco, usuario de la sala de Bellas Artes de Bonao.</t>
  </si>
  <si>
    <t>Pago alquiler local de la academia de música de Duvergé correspondiente al mes de julio, 2022.</t>
  </si>
  <si>
    <t>Viáticos a la provincia de Dajabón al acto de exposición de la Iniciativa " El Pincel de la Frontera" en el monumento a Capotillo el 15-8-2022. Saliendo  5:30 am y regresando  a la 10:00 am el 16 agosto-2022.</t>
  </si>
  <si>
    <t>Pago viáticos integrante de la Compañía Lírica Nacional, para presentación del concierto Patrióticos, en el Centro León de Santiago de los Caballeros el 27 -8-2022 , saliendo a las 11:00 am y regresando a las 9:00 pm</t>
  </si>
  <si>
    <t>Irving Rafael Alberti Suarez</t>
  </si>
  <si>
    <t>Luis Ney Romero Quezada</t>
  </si>
  <si>
    <t>Martínez Traveling SRL</t>
  </si>
  <si>
    <t>Elvis Guzmán Minier</t>
  </si>
  <si>
    <t>Juan Antonio Gil Thomas.</t>
  </si>
  <si>
    <t>TRANSF.  7539</t>
  </si>
  <si>
    <t>TRANSF.  7540</t>
  </si>
  <si>
    <t>TRANSF.  7541</t>
  </si>
  <si>
    <t>TRANSF.  7542</t>
  </si>
  <si>
    <t>TRANSF.  7543</t>
  </si>
  <si>
    <t>TRANSF.  7544</t>
  </si>
  <si>
    <t>TRANSF.  7545</t>
  </si>
  <si>
    <t>TRANSF.  7546</t>
  </si>
  <si>
    <t>TRANSF.  7547</t>
  </si>
  <si>
    <t>TRANSF.  7548</t>
  </si>
  <si>
    <t>TRANSF.  7551</t>
  </si>
  <si>
    <t>TRANSF.  7552</t>
  </si>
  <si>
    <t>TRANSF.  7553</t>
  </si>
  <si>
    <t>TRANSF.  7554</t>
  </si>
  <si>
    <t>Balance al 31/8/2022</t>
  </si>
  <si>
    <t>Jhonattan Espino</t>
  </si>
  <si>
    <t>Arrendamiento sala Máximo Avilés Blonda, según factura #B150000049</t>
  </si>
  <si>
    <t>Alquiler de  la sala la Dramática para (1) una función de la obra de teatro "El último Personaje de Cecilia B" el viernes 02 de septiembre, 2022.</t>
  </si>
  <si>
    <t>Aporte para cubrir gastos de reparación del Palacio de Bellas Artes de Bonao.</t>
  </si>
  <si>
    <t>Arrendamiento de la Sala de Bellas Artes de Bonao, para realizar cambio de la Directiva del Club Activo 20-30 Bonao, el día 30-7-2022</t>
  </si>
  <si>
    <t>Arrendamiento de la sala de Bellas Artes de Bonao para realizar cuatro( 4)  funciones de la obra "La Zapatera  Prodigiosa" los días 15, 16 y 17 de julio-2022.</t>
  </si>
  <si>
    <t>Instituto Técnico Superior Comunitario.</t>
  </si>
  <si>
    <t>Saldo arrendamiento de la sala Manuel Rueda por la presentación de la obra de Teatro "Por Delante y por Atrás (Noises Off) los días 5, 6 y 7 de agosto 2022. Esta obra estaba programada para (5) cinco presentaciones y solo se realizaron (3).</t>
  </si>
  <si>
    <t>Arrendamiento de la sala de Bellas Artes de Bonao para realizar una función del evento Graduación del colegio Getsemani el 18-8-2022</t>
  </si>
  <si>
    <t>Arrendamiento sala Avilés Blonda una función del espectáculo de Ballet Festival de Flores para las Madres.</t>
  </si>
  <si>
    <t>Alquiler sala la Dramática para (2) dos funciones del evento "Muestra del verano de teatro alternativo conectar" el día 29-8-2022</t>
  </si>
  <si>
    <t>Arrendamiento de la sala Manuel Rueda para realizar (3) funciones de la obra teatral "Por Delante y por Atrás (Noises Off)"  los días 5, 6, y 7 de agosto 2022, correspondiente al pago de (1) función Extra el jueves 11-8-2022</t>
  </si>
  <si>
    <t xml:space="preserve">Arrendamiento sala Manuel Rueda para realiza (2) dos funciones del espectáculo de Danza "En el tiempo"  los días 23 y 24 de julio 2022. </t>
  </si>
  <si>
    <t>Arrendamiento de la sala Manuel Rueda para realizar  (6) funciones de la obra "Club" los días 01, 02, 03 y 04 de septiembre 2022.</t>
  </si>
  <si>
    <t xml:space="preserve">Pago inicial arrendamiento de  la sala Manuel Rueda para la presentación del espectáculo de Ballet "La Vuelta al mundo en los 80 días " En el mes de diciembre-2022.
</t>
  </si>
  <si>
    <t xml:space="preserve">Saldo  arrendamiento sala Manuel Rueda realizado en (2) funciones del espectáculo Danza  "En los tiempo" los días 23 y 24 de julio-2022.
</t>
  </si>
  <si>
    <t>Balance al 31 de agosto, 2022.</t>
  </si>
  <si>
    <t>Juan Antonio Gil Thomas</t>
  </si>
  <si>
    <t>Pago viáticos para viaje a la Escuela de Bellas Artes de Santiago, para participar en la capacitación del personal sobre relaciones Laborables y ley 41-08, en sustitución de la Sra. Gracita Francisco de Ceballos, saliendo a las 8:00 am y  regresando a las 7:00 pm. El 19 de agosto, 2022.</t>
  </si>
  <si>
    <t xml:space="preserve">Devolución de reservación de la sala Máximo Avilés Blonda, por avería del aire acondicionado. El usuario alquiló unidades de aire portátiles. </t>
  </si>
  <si>
    <t>Pago alquiler de seis (6) ventiladores con instalación incluida para ser utilizado en la exposición "Petrona Viera: Creación sin fin" .</t>
  </si>
  <si>
    <t>Apertura  fondo de caja de chica  para la Escuela de Bellas Artes de San Francisco  de Macorís  quien será la custodia de dicho fondo en sustitución de la Sra. Smarling Mabel Sosa Santos, con el cheque #1699.</t>
  </si>
  <si>
    <t>RELACIÓN DE DESEMBOLSOS AGOSTO 2022</t>
  </si>
  <si>
    <t>1001-1</t>
  </si>
  <si>
    <t>HUMANO SEGUROS, S.A.</t>
  </si>
  <si>
    <t>Pago seguro complementario del personal de esta Dirección General de Bellas Artes y sus dependencias del mes de agosto, 2022.</t>
  </si>
  <si>
    <t>1022-1</t>
  </si>
  <si>
    <t>EDESUR DOMINICANA</t>
  </si>
  <si>
    <t>Pago servicio de energía eléctrica de las Escuelas de Bellas Artes de San Cristóbal;  San Juan de la Maguana; Conservatorio Nacional de Música  y de  la Escuela Elemental de Música  Elila Mena, correspondiente al mes de julio, 2022.</t>
  </si>
  <si>
    <t>1023-1</t>
  </si>
  <si>
    <t>DIPUGLIA PC OUTLET STORE, SRL</t>
  </si>
  <si>
    <t>Pago adquisición de equipos informáticos, para ser utilizados en las diferentes áreas de esta Dirección General de Bellas Artes.</t>
  </si>
  <si>
    <t>1029-1</t>
  </si>
  <si>
    <t>ALTICE DOMINICANA, S.A.</t>
  </si>
  <si>
    <t>Pago de  servicio de teléfonos móviles (flotas) del período 01-07-2022 al 31-07-2022.</t>
  </si>
  <si>
    <t>1034-1</t>
  </si>
  <si>
    <t xml:space="preserve">Pago servicio recogida de basura de la Dirección General  de Bellas Artes, Escuela Nacional de Danza y de la Escuela Nacional de Bellas Artes, correspondiente al mes de agosto, 2022         </t>
  </si>
  <si>
    <t>1037-1</t>
  </si>
  <si>
    <t>RAMIREZ &amp; MOJICA ENVOY PACK COURIER EXPRESS, SRL</t>
  </si>
  <si>
    <t>Pago compra de dos (2) aspiradoras elétricas, para ser utilizadas en las salas de esta Direción Genral de Bellas Artes.</t>
  </si>
  <si>
    <t>1039-1</t>
  </si>
  <si>
    <t>Wendy’s Muebles, SRL</t>
  </si>
  <si>
    <t>Pago compra de tres (3) abanicos de pedestal, para ser utilizados en las diferentes salas de esta Dirección General de Bellas Artes.</t>
  </si>
  <si>
    <t>1049-1</t>
  </si>
  <si>
    <t>Pago servicio de agua potable del Palacio de Bellas Artes, Conservatorio Nacional  de Música y del Edificio de  las Escuelas de Bellas Artes del Distrito Nacional, correspondiente al mes de agosto, 2022.</t>
  </si>
  <si>
    <t>1052-1</t>
  </si>
  <si>
    <t>Pago servicio de energía eléctrica deL Palacio de Bellas Artes y la Escuela Nacional de Artes Visuales, correspondiente al período 20/06/2022 al 20/07/2022.</t>
  </si>
  <si>
    <t>1057-1</t>
  </si>
  <si>
    <t xml:space="preserve">Pago servicio recogida de basura de la Escuela de Bellas Artes de Santiago, correspondiente al mes de agosto, 2022        </t>
  </si>
  <si>
    <t>1059-1</t>
  </si>
  <si>
    <t>CLIMASTER, SRL</t>
  </si>
  <si>
    <t>Pago servcio técnico para mantenimientos, reparación, climatización y limpieza de aires acondicionados para dos (2) cuartos eléctricos de esta Dirección General de Bellas Artes.</t>
  </si>
  <si>
    <t>1061-1</t>
  </si>
  <si>
    <t>GÓMEZ MAGALLANES INGENIERÍA &amp; SERVICIOS GENERAL, SRL</t>
  </si>
  <si>
    <t>Pago servicio para diagnóstico y evaluación de las plantas eléctricas del Palacio de Bellas Artes, edificio de las escuela de Bellas Artes en Santo Domingo y la Escuela de Bellas Artes Bonao.</t>
  </si>
  <si>
    <t>1064-1</t>
  </si>
  <si>
    <t>Pago de servicio telefónico de la  Escuela Nacional de Artes Visuales correspondiente al mes de agosto, 2022.</t>
  </si>
  <si>
    <t>1069-1</t>
  </si>
  <si>
    <t>B&amp;F MERCANTIL, SRL</t>
  </si>
  <si>
    <t>Pago adquisición de materiales y herramientas ferreteros para las salas de esta Dirección General de Bellas Artes.</t>
  </si>
  <si>
    <t>1078-1</t>
  </si>
  <si>
    <t>Pago servicio Tarjeta Visa Flotilla Corporativa, correspondiente al corte del 02 de agosto, 2022</t>
  </si>
  <si>
    <t>1081-1</t>
  </si>
  <si>
    <t xml:space="preserve">Pago servicio  de agua potable de la Escuela de Bellas Artes de Puerto Plata, correspondiente al mes de agosto, 2022        </t>
  </si>
  <si>
    <t>1084-1</t>
  </si>
  <si>
    <t>Pago servicio de energía eléctrica de las Escuelas de Bellas Artes de: Puerto Plata, Moca, Cotuí y San Francisco de Macorís,  del mes de agosto, 2022</t>
  </si>
  <si>
    <t>1103-1</t>
  </si>
  <si>
    <t xml:space="preserve">Pago servicio recogida de basura de la Escuela de Bellas Artes de Moca, correspondiente al mes de agosto, 2022       </t>
  </si>
  <si>
    <t>1107-1</t>
  </si>
  <si>
    <t>OBELCA, SRL</t>
  </si>
  <si>
    <t>1126-1</t>
  </si>
  <si>
    <t>Pago de servicio telefónico de esta Dirección General de Bellas Artes (Palacio de Bellas Artes)  correspondiente al mes de agosto, 2022.</t>
  </si>
  <si>
    <t>1133-1</t>
  </si>
  <si>
    <t>CORINA DOLORES ALBA FERNANDEZ</t>
  </si>
  <si>
    <t>Pago alquiler local donde funciona la Escuela de Bellas Artes de San Francisco de Macorís, correspondiente al mes de agosto, 2022.</t>
  </si>
  <si>
    <t>1147-1</t>
  </si>
  <si>
    <t>Pago servicio de energía eléctrica del Palacio de Bellas Artes y la Escuela Nacional de Artes Visuales, correspondiente al período 20/07/2022 al 19/08/2022.</t>
  </si>
  <si>
    <t>979-1</t>
  </si>
  <si>
    <t>Pago de servicio telefónico del Conservatorio Nacional de Música, correspondiente al mes de  julio, 2022.</t>
  </si>
  <si>
    <t>988-1</t>
  </si>
  <si>
    <t>Pago servicio Tarjeta Visa Flotilla Corporativa, correspondiente al corte del 02 de julio, 2022</t>
  </si>
  <si>
    <t>994-1</t>
  </si>
  <si>
    <t>Pago de servicio telefónico de la  Escuela Nacional de Danza correspondiente al mes de julio, 2022.</t>
  </si>
  <si>
    <t>Balance al 31 de agosto, 2022</t>
  </si>
  <si>
    <t xml:space="preserve">Analista Financiero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</si>
</sst>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3" formatCode="_(* #,##0.00_);_(* \(#,##0.00\);_(* &quot;-&quot;??_);_(@_)"/>
  </numFmts>
  <fonts count="11"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b/>
      <sz val="9"/>
      <color rgb="FF000000"/>
      <name val="Calibri"/>
      <family val="2"/>
      <scheme val="minor"/>
    </font>
    <font>
      <sz val="12"/>
      <color rgb="FF00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s>
  <cellStyleXfs count="2">
    <xf numFmtId="0" fontId="0" fillId="0" borderId="0"/>
    <xf numFmtId="43" fontId="3" fillId="0" borderId="0" applyFont="0" applyFill="0" applyBorder="0" applyAlignment="0" applyProtection="0"/>
  </cellStyleXfs>
  <cellXfs count="110">
    <xf numFmtId="0" fontId="0" fillId="0" borderId="0" xfId="0"/>
    <xf numFmtId="49" fontId="2" fillId="0" borderId="0" xfId="0" applyNumberFormat="1" applyFont="1"/>
    <xf numFmtId="0" fontId="1" fillId="2" borderId="1" xfId="0" applyFont="1" applyFill="1" applyBorder="1" applyAlignment="1">
      <alignment horizontal="center" vertical="center"/>
    </xf>
    <xf numFmtId="0" fontId="0" fillId="0" borderId="1" xfId="0" applyBorder="1"/>
    <xf numFmtId="14" fontId="0" fillId="0" borderId="1" xfId="0" applyNumberFormat="1" applyBorder="1"/>
    <xf numFmtId="0" fontId="0" fillId="0" borderId="1" xfId="0" applyBorder="1" applyAlignment="1">
      <alignment wrapText="1"/>
    </xf>
    <xf numFmtId="43" fontId="0" fillId="0" borderId="1" xfId="1" applyFont="1" applyBorder="1"/>
    <xf numFmtId="43" fontId="1" fillId="0" borderId="1" xfId="1" applyFont="1" applyBorder="1"/>
    <xf numFmtId="43" fontId="1" fillId="0" borderId="1" xfId="0" applyNumberFormat="1" applyFont="1" applyBorder="1"/>
    <xf numFmtId="0" fontId="0" fillId="0" borderId="1" xfId="0" applyBorder="1" applyAlignment="1">
      <alignment horizontal="right"/>
    </xf>
    <xf numFmtId="0" fontId="0" fillId="0" borderId="1" xfId="0" applyBorder="1" applyAlignment="1">
      <alignment horizontal="left" indent="1"/>
    </xf>
    <xf numFmtId="0" fontId="1" fillId="0" borderId="0" xfId="0" applyFont="1" applyAlignment="1">
      <alignment horizontal="left" indent="1"/>
    </xf>
    <xf numFmtId="0" fontId="0" fillId="0" borderId="1" xfId="0" applyBorder="1" applyAlignment="1">
      <alignment horizontal="left"/>
    </xf>
    <xf numFmtId="0" fontId="1" fillId="0" borderId="0" xfId="0" applyFont="1" applyAlignment="1">
      <alignment horizontal="center"/>
    </xf>
    <xf numFmtId="43" fontId="0" fillId="0" borderId="0" xfId="0" applyNumberFormat="1"/>
    <xf numFmtId="43" fontId="0" fillId="0" borderId="0" xfId="1" applyFont="1"/>
    <xf numFmtId="0" fontId="0" fillId="0" borderId="5" xfId="0" applyBorder="1"/>
    <xf numFmtId="43" fontId="1" fillId="3" borderId="1" xfId="0" applyNumberFormat="1" applyFont="1" applyFill="1" applyBorder="1"/>
    <xf numFmtId="0" fontId="1" fillId="3" borderId="1" xfId="0" applyFont="1" applyFill="1" applyBorder="1" applyAlignment="1">
      <alignment horizontal="center" vertical="center"/>
    </xf>
    <xf numFmtId="0" fontId="0" fillId="0" borderId="0" xfId="0" applyBorder="1"/>
    <xf numFmtId="0" fontId="0" fillId="0" borderId="0" xfId="0" applyBorder="1" applyAlignment="1"/>
    <xf numFmtId="0" fontId="4" fillId="0" borderId="0" xfId="0" applyFont="1" applyAlignment="1"/>
    <xf numFmtId="43" fontId="0" fillId="0" borderId="0" xfId="1" applyFont="1" applyBorder="1"/>
    <xf numFmtId="0" fontId="0" fillId="3" borderId="1" xfId="0" applyFont="1" applyFill="1" applyBorder="1" applyAlignment="1">
      <alignment horizontal="center" vertical="center"/>
    </xf>
    <xf numFmtId="0" fontId="0" fillId="0" borderId="1" xfId="0" applyFont="1" applyBorder="1" applyAlignment="1">
      <alignment horizontal="left"/>
    </xf>
    <xf numFmtId="43" fontId="3" fillId="0" borderId="1" xfId="1" applyFont="1" applyBorder="1" applyAlignment="1">
      <alignment horizontal="left" vertical="center" wrapText="1"/>
    </xf>
    <xf numFmtId="43" fontId="3" fillId="0" borderId="1" xfId="1" applyFont="1" applyBorder="1"/>
    <xf numFmtId="0" fontId="0" fillId="0" borderId="0" xfId="0" applyAlignment="1">
      <alignment horizontal="left"/>
    </xf>
    <xf numFmtId="43" fontId="0" fillId="0" borderId="1" xfId="1" applyFont="1" applyBorder="1" applyAlignment="1">
      <alignment horizontal="left" vertical="center" wrapText="1"/>
    </xf>
    <xf numFmtId="14" fontId="0" fillId="0" borderId="1" xfId="0" applyNumberFormat="1" applyBorder="1" applyAlignment="1">
      <alignment horizontal="left"/>
    </xf>
    <xf numFmtId="43" fontId="1" fillId="0" borderId="0" xfId="0" applyNumberFormat="1" applyFont="1"/>
    <xf numFmtId="43" fontId="5" fillId="3" borderId="1" xfId="0" applyNumberFormat="1" applyFont="1" applyFill="1" applyBorder="1"/>
    <xf numFmtId="0" fontId="5" fillId="0" borderId="0" xfId="0" applyFont="1"/>
    <xf numFmtId="14" fontId="0" fillId="0" borderId="2" xfId="0" applyNumberFormat="1" applyFont="1" applyBorder="1" applyAlignment="1">
      <alignment horizontal="right"/>
    </xf>
    <xf numFmtId="49" fontId="0" fillId="0" borderId="1" xfId="0" applyNumberFormat="1" applyFont="1" applyBorder="1" applyAlignment="1">
      <alignment horizontal="left"/>
    </xf>
    <xf numFmtId="43" fontId="1" fillId="3" borderId="6" xfId="1" applyNumberFormat="1" applyFont="1" applyFill="1" applyBorder="1"/>
    <xf numFmtId="0" fontId="1" fillId="4" borderId="0" xfId="0" applyFont="1" applyFill="1" applyBorder="1" applyAlignment="1">
      <alignment horizontal="left"/>
    </xf>
    <xf numFmtId="43" fontId="5" fillId="4" borderId="0" xfId="0" applyNumberFormat="1" applyFont="1" applyFill="1" applyBorder="1"/>
    <xf numFmtId="0" fontId="0" fillId="4" borderId="0" xfId="0" applyFill="1" applyBorder="1"/>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0" borderId="0" xfId="0" applyAlignment="1">
      <alignment horizontal="center"/>
    </xf>
    <xf numFmtId="0" fontId="7" fillId="5" borderId="8" xfId="0" applyFont="1" applyFill="1" applyBorder="1" applyAlignment="1">
      <alignment horizontal="center"/>
    </xf>
    <xf numFmtId="0" fontId="0" fillId="0" borderId="0" xfId="0" applyAlignment="1"/>
    <xf numFmtId="0" fontId="7" fillId="5" borderId="9" xfId="0" applyFont="1" applyFill="1" applyBorder="1" applyAlignment="1">
      <alignment horizontal="center"/>
    </xf>
    <xf numFmtId="0" fontId="0" fillId="0" borderId="5" xfId="0" applyBorder="1" applyAlignment="1"/>
    <xf numFmtId="0" fontId="1" fillId="0" borderId="0" xfId="0" applyFont="1" applyAlignment="1"/>
    <xf numFmtId="43" fontId="0" fillId="0" borderId="0" xfId="1" applyFont="1" applyAlignment="1"/>
    <xf numFmtId="14" fontId="0" fillId="0" borderId="0" xfId="0" applyNumberFormat="1" applyFont="1" applyBorder="1" applyAlignment="1">
      <alignment horizontal="left"/>
    </xf>
    <xf numFmtId="0" fontId="6" fillId="0" borderId="1" xfId="0" applyFont="1" applyBorder="1" applyAlignment="1">
      <alignment wrapText="1"/>
    </xf>
    <xf numFmtId="14" fontId="6" fillId="0" borderId="1" xfId="0" applyNumberFormat="1" applyFont="1" applyBorder="1" applyAlignment="1">
      <alignment horizontal="left"/>
    </xf>
    <xf numFmtId="0" fontId="0" fillId="0" borderId="1" xfId="0" applyBorder="1" applyAlignment="1"/>
    <xf numFmtId="0" fontId="0" fillId="0" borderId="1" xfId="0" applyFont="1" applyBorder="1" applyAlignment="1">
      <alignment wrapText="1"/>
    </xf>
    <xf numFmtId="0" fontId="8" fillId="0" borderId="17" xfId="0" applyFont="1" applyBorder="1" applyAlignment="1"/>
    <xf numFmtId="0" fontId="8" fillId="0" borderId="1" xfId="0" applyFont="1" applyBorder="1" applyAlignment="1">
      <alignment wrapText="1"/>
    </xf>
    <xf numFmtId="0" fontId="8" fillId="0" borderId="1" xfId="0" applyFont="1" applyBorder="1" applyAlignment="1"/>
    <xf numFmtId="43" fontId="8" fillId="0" borderId="1" xfId="1" applyFont="1" applyBorder="1" applyAlignment="1"/>
    <xf numFmtId="49" fontId="0" fillId="0" borderId="1" xfId="1" applyNumberFormat="1" applyFont="1" applyBorder="1" applyAlignment="1">
      <alignment horizontal="left" vertical="center" wrapText="1"/>
    </xf>
    <xf numFmtId="0" fontId="0" fillId="0" borderId="7" xfId="0" applyFont="1" applyFill="1" applyBorder="1" applyAlignment="1">
      <alignment horizontal="left"/>
    </xf>
    <xf numFmtId="43" fontId="0" fillId="0" borderId="7" xfId="1" applyFont="1" applyFill="1" applyBorder="1" applyAlignment="1">
      <alignment horizontal="left" vertical="center" wrapText="1"/>
    </xf>
    <xf numFmtId="4" fontId="0" fillId="0" borderId="0" xfId="0" applyNumberFormat="1"/>
    <xf numFmtId="0" fontId="0" fillId="0" borderId="1" xfId="0" applyFont="1" applyFill="1" applyBorder="1" applyAlignment="1">
      <alignment horizontal="left"/>
    </xf>
    <xf numFmtId="43" fontId="0" fillId="0" borderId="1" xfId="1" applyFont="1" applyFill="1" applyBorder="1" applyAlignment="1">
      <alignment horizontal="left" vertical="center" wrapText="1"/>
    </xf>
    <xf numFmtId="4" fontId="0" fillId="0" borderId="1" xfId="0" applyNumberFormat="1" applyBorder="1"/>
    <xf numFmtId="43" fontId="0" fillId="0" borderId="18" xfId="1" applyFont="1" applyFill="1" applyBorder="1"/>
    <xf numFmtId="14" fontId="8" fillId="0" borderId="1" xfId="0" applyNumberFormat="1" applyFont="1" applyBorder="1" applyAlignment="1">
      <alignment horizontal="center"/>
    </xf>
    <xf numFmtId="4" fontId="8" fillId="0" borderId="1" xfId="0" applyNumberFormat="1" applyFont="1" applyBorder="1" applyAlignment="1"/>
    <xf numFmtId="0" fontId="1" fillId="0" borderId="0" xfId="0" applyFont="1" applyAlignment="1">
      <alignment horizontal="center"/>
    </xf>
    <xf numFmtId="0" fontId="1" fillId="3" borderId="1" xfId="0" applyFont="1" applyFill="1" applyBorder="1" applyAlignment="1">
      <alignment horizontal="center" vertical="center" wrapText="1"/>
    </xf>
    <xf numFmtId="43" fontId="0" fillId="0" borderId="20" xfId="1" applyFont="1" applyBorder="1"/>
    <xf numFmtId="43" fontId="1" fillId="4" borderId="1" xfId="1" applyNumberFormat="1" applyFont="1" applyFill="1" applyBorder="1"/>
    <xf numFmtId="0" fontId="0" fillId="0" borderId="0" xfId="0" applyAlignment="1">
      <alignment wrapText="1"/>
    </xf>
    <xf numFmtId="43" fontId="8" fillId="0" borderId="1" xfId="0" applyNumberFormat="1" applyFont="1" applyBorder="1" applyAlignment="1"/>
    <xf numFmtId="4" fontId="7" fillId="3" borderId="1" xfId="0" applyNumberFormat="1" applyFont="1" applyFill="1" applyBorder="1" applyAlignment="1"/>
    <xf numFmtId="8" fontId="7" fillId="4" borderId="19" xfId="0" applyNumberFormat="1" applyFont="1" applyFill="1" applyBorder="1" applyAlignment="1">
      <alignment horizontal="right"/>
    </xf>
    <xf numFmtId="14" fontId="8" fillId="0" borderId="1" xfId="0" applyNumberFormat="1" applyFont="1" applyBorder="1" applyAlignment="1">
      <alignment horizontal="center" vertical="center"/>
    </xf>
    <xf numFmtId="14" fontId="0" fillId="0" borderId="0" xfId="0" applyNumberFormat="1" applyFont="1" applyBorder="1" applyAlignment="1">
      <alignment horizontal="center"/>
    </xf>
    <xf numFmtId="0" fontId="0" fillId="0" borderId="0" xfId="0" applyAlignment="1">
      <alignment horizontal="center" readingOrder="1"/>
    </xf>
    <xf numFmtId="0" fontId="8" fillId="0" borderId="1" xfId="0" applyFont="1" applyBorder="1" applyAlignment="1">
      <alignment horizontal="center" readingOrder="1"/>
    </xf>
    <xf numFmtId="14" fontId="0" fillId="0" borderId="0" xfId="0" applyNumberFormat="1" applyFont="1" applyBorder="1" applyAlignment="1">
      <alignment horizontal="center" readingOrder="1"/>
    </xf>
    <xf numFmtId="0" fontId="8" fillId="0" borderId="1" xfId="0" applyFont="1" applyBorder="1" applyAlignment="1">
      <alignment horizontal="left" readingOrder="1"/>
    </xf>
    <xf numFmtId="0" fontId="9" fillId="5" borderId="9" xfId="0" applyFont="1" applyFill="1" applyBorder="1" applyAlignment="1">
      <alignment horizontal="center" vertical="center" wrapText="1" readingOrder="1"/>
    </xf>
    <xf numFmtId="0" fontId="1" fillId="0" borderId="0" xfId="0" applyFont="1" applyAlignment="1">
      <alignment horizontal="center"/>
    </xf>
    <xf numFmtId="0" fontId="0" fillId="0" borderId="5" xfId="0"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center" vertical="center"/>
    </xf>
    <xf numFmtId="14" fontId="7" fillId="5" borderId="21" xfId="0" applyNumberFormat="1" applyFont="1" applyFill="1" applyBorder="1" applyAlignment="1">
      <alignment horizontal="left" vertical="center"/>
    </xf>
    <xf numFmtId="0" fontId="7" fillId="5" borderId="22" xfId="0" applyFont="1" applyFill="1" applyBorder="1" applyAlignment="1">
      <alignment horizontal="left" vertical="center"/>
    </xf>
    <xf numFmtId="0" fontId="7" fillId="5" borderId="10" xfId="0" applyFont="1" applyFill="1" applyBorder="1" applyAlignment="1">
      <alignment horizontal="left" vertical="center"/>
    </xf>
    <xf numFmtId="0" fontId="7" fillId="0" borderId="15" xfId="0" applyFont="1" applyBorder="1" applyAlignment="1">
      <alignment vertical="center"/>
    </xf>
    <xf numFmtId="0" fontId="7" fillId="0" borderId="11" xfId="0" applyFont="1" applyBorder="1" applyAlignment="1">
      <alignment vertical="center"/>
    </xf>
    <xf numFmtId="0" fontId="7" fillId="0" borderId="16" xfId="0" applyFont="1" applyBorder="1" applyAlignment="1">
      <alignment vertical="center"/>
    </xf>
    <xf numFmtId="14" fontId="0" fillId="0" borderId="12" xfId="0" applyNumberFormat="1" applyFont="1" applyBorder="1" applyAlignment="1">
      <alignment horizontal="left"/>
    </xf>
    <xf numFmtId="14" fontId="0" fillId="0" borderId="13" xfId="0" applyNumberFormat="1" applyFont="1" applyBorder="1" applyAlignment="1">
      <alignment horizontal="left"/>
    </xf>
    <xf numFmtId="14" fontId="0" fillId="0" borderId="14" xfId="0" applyNumberFormat="1" applyFont="1" applyBorder="1" applyAlignment="1">
      <alignment horizontal="left"/>
    </xf>
    <xf numFmtId="14" fontId="0" fillId="0" borderId="1" xfId="0" applyNumberFormat="1" applyFont="1" applyBorder="1" applyAlignment="1">
      <alignment horizontal="right"/>
    </xf>
    <xf numFmtId="0" fontId="10" fillId="0" borderId="1" xfId="0" applyFont="1" applyBorder="1" applyAlignment="1">
      <alignment vertical="center"/>
    </xf>
    <xf numFmtId="0" fontId="0" fillId="0" borderId="1" xfId="0" applyBorder="1" applyAlignment="1">
      <alignment vertical="top" wrapText="1"/>
    </xf>
    <xf numFmtId="0" fontId="0" fillId="0" borderId="1" xfId="0" applyFon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applyAlignment="1">
      <alignment vertical="center"/>
    </xf>
    <xf numFmtId="0" fontId="0" fillId="0" borderId="23" xfId="0" applyBorder="1"/>
    <xf numFmtId="43" fontId="1" fillId="0" borderId="0" xfId="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0</xdr:row>
      <xdr:rowOff>0</xdr:rowOff>
    </xdr:from>
    <xdr:to>
      <xdr:col>3</xdr:col>
      <xdr:colOff>2457450</xdr:colOff>
      <xdr:row>5</xdr:row>
      <xdr:rowOff>9525</xdr:rowOff>
    </xdr:to>
    <xdr:pic>
      <xdr:nvPicPr>
        <xdr:cNvPr id="4" name="Imagen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3467100" y="0"/>
          <a:ext cx="2505075"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2000250</xdr:colOff>
      <xdr:row>0</xdr:row>
      <xdr:rowOff>0</xdr:rowOff>
    </xdr:from>
    <xdr:to>
      <xdr:col>3</xdr:col>
      <xdr:colOff>2152650</xdr:colOff>
      <xdr:row>4</xdr:row>
      <xdr:rowOff>219075</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3829050" y="0"/>
          <a:ext cx="2505075" cy="98107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2333625</xdr:colOff>
      <xdr:row>0</xdr:row>
      <xdr:rowOff>0</xdr:rowOff>
    </xdr:from>
    <xdr:to>
      <xdr:col>3</xdr:col>
      <xdr:colOff>2228850</xdr:colOff>
      <xdr:row>3</xdr:row>
      <xdr:rowOff>184785</xdr:rowOff>
    </xdr:to>
    <xdr:pic>
      <xdr:nvPicPr>
        <xdr:cNvPr id="2" name="Imagen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352925" y="0"/>
          <a:ext cx="2505075" cy="75628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2085975</xdr:colOff>
      <xdr:row>0</xdr:row>
      <xdr:rowOff>47625</xdr:rowOff>
    </xdr:from>
    <xdr:to>
      <xdr:col>3</xdr:col>
      <xdr:colOff>1981200</xdr:colOff>
      <xdr:row>4</xdr:row>
      <xdr:rowOff>41910</xdr:rowOff>
    </xdr:to>
    <xdr:pic>
      <xdr:nvPicPr>
        <xdr:cNvPr id="4" name="Imagen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105275" y="47625"/>
          <a:ext cx="2505075" cy="75628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2333625</xdr:colOff>
      <xdr:row>0</xdr:row>
      <xdr:rowOff>0</xdr:rowOff>
    </xdr:from>
    <xdr:to>
      <xdr:col>3</xdr:col>
      <xdr:colOff>2228850</xdr:colOff>
      <xdr:row>3</xdr:row>
      <xdr:rowOff>184785</xdr:rowOff>
    </xdr:to>
    <xdr:pic>
      <xdr:nvPicPr>
        <xdr:cNvPr id="3" name="Imagen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352925" y="0"/>
          <a:ext cx="2505075" cy="75628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51"/>
  <sheetViews>
    <sheetView workbookViewId="0">
      <selection activeCell="C32" sqref="C32"/>
    </sheetView>
  </sheetViews>
  <sheetFormatPr baseColWidth="10" defaultRowHeight="15" x14ac:dyDescent="0.25"/>
  <cols>
    <col min="1" max="1" width="11.42578125" style="27"/>
    <col min="2" max="2" width="14" style="27" customWidth="1"/>
    <col min="3" max="3" width="28.42578125" customWidth="1"/>
    <col min="4" max="4" width="44.85546875" style="43" customWidth="1"/>
    <col min="5" max="5" width="13.28515625" customWidth="1"/>
    <col min="6" max="6" width="13.42578125" customWidth="1"/>
    <col min="7" max="7" width="16.42578125" customWidth="1"/>
  </cols>
  <sheetData>
    <row r="6" spans="1:9" x14ac:dyDescent="0.25">
      <c r="A6" s="84" t="s">
        <v>38</v>
      </c>
      <c r="B6" s="84"/>
      <c r="C6" s="84"/>
      <c r="D6" s="84"/>
      <c r="E6" s="84"/>
      <c r="F6" s="84"/>
      <c r="G6" s="84"/>
    </row>
    <row r="7" spans="1:9" x14ac:dyDescent="0.25">
      <c r="A7" s="84" t="s">
        <v>123</v>
      </c>
      <c r="B7" s="84"/>
      <c r="C7" s="84"/>
      <c r="D7" s="84"/>
      <c r="E7" s="84"/>
      <c r="F7" s="84"/>
      <c r="G7" s="84"/>
    </row>
    <row r="8" spans="1:9" x14ac:dyDescent="0.25">
      <c r="A8" s="85" t="s">
        <v>37</v>
      </c>
      <c r="B8" s="85"/>
      <c r="C8" s="85"/>
      <c r="D8" s="85"/>
      <c r="E8" s="85"/>
      <c r="F8" s="85"/>
      <c r="G8" s="1"/>
    </row>
    <row r="9" spans="1:9" ht="30" x14ac:dyDescent="0.25">
      <c r="A9" s="18" t="s">
        <v>4</v>
      </c>
      <c r="B9" s="68" t="s">
        <v>27</v>
      </c>
      <c r="C9" s="18" t="s">
        <v>6</v>
      </c>
      <c r="D9" s="18" t="s">
        <v>7</v>
      </c>
      <c r="E9" s="18" t="s">
        <v>9</v>
      </c>
      <c r="F9" s="18" t="s">
        <v>10</v>
      </c>
      <c r="G9" s="18" t="s">
        <v>8</v>
      </c>
    </row>
    <row r="10" spans="1:9" ht="18.75" customHeight="1" x14ac:dyDescent="0.25">
      <c r="A10" s="89" t="s">
        <v>124</v>
      </c>
      <c r="B10" s="90"/>
      <c r="C10" s="90"/>
      <c r="D10" s="90"/>
      <c r="E10" s="90"/>
      <c r="F10" s="91"/>
      <c r="G10" s="70">
        <v>2628760</v>
      </c>
    </row>
    <row r="11" spans="1:9" ht="15" hidden="1" customHeight="1" x14ac:dyDescent="0.25">
      <c r="A11" s="29"/>
      <c r="B11" s="12"/>
      <c r="C11" s="3"/>
      <c r="D11" s="51"/>
      <c r="E11" s="6"/>
      <c r="F11" s="6"/>
      <c r="G11" s="69"/>
    </row>
    <row r="12" spans="1:9" ht="54" customHeight="1" x14ac:dyDescent="0.25">
      <c r="A12" s="50">
        <v>44777</v>
      </c>
      <c r="B12" s="12" t="s">
        <v>294</v>
      </c>
      <c r="C12" s="71" t="s">
        <v>309</v>
      </c>
      <c r="D12" s="49" t="s">
        <v>313</v>
      </c>
      <c r="E12" s="6">
        <v>5000</v>
      </c>
      <c r="F12" s="6"/>
      <c r="G12" s="6">
        <v>2633760</v>
      </c>
    </row>
    <row r="13" spans="1:9" ht="60" x14ac:dyDescent="0.25">
      <c r="A13" s="29">
        <v>44777</v>
      </c>
      <c r="B13" s="12" t="s">
        <v>295</v>
      </c>
      <c r="C13" s="5" t="s">
        <v>139</v>
      </c>
      <c r="D13" s="5" t="s">
        <v>314</v>
      </c>
      <c r="E13" s="6">
        <v>10000</v>
      </c>
      <c r="F13" s="6"/>
      <c r="G13" s="6">
        <v>2643760</v>
      </c>
    </row>
    <row r="14" spans="1:9" ht="60" x14ac:dyDescent="0.25">
      <c r="A14" s="29">
        <v>44782</v>
      </c>
      <c r="B14" s="12" t="s">
        <v>296</v>
      </c>
      <c r="C14" s="5" t="s">
        <v>140</v>
      </c>
      <c r="D14" s="5" t="s">
        <v>216</v>
      </c>
      <c r="E14" s="6">
        <v>152000</v>
      </c>
      <c r="F14" s="6"/>
      <c r="G14" s="6">
        <v>2795760</v>
      </c>
    </row>
    <row r="15" spans="1:9" ht="54" customHeight="1" x14ac:dyDescent="0.25">
      <c r="A15" s="29">
        <v>44782</v>
      </c>
      <c r="B15" s="12" t="s">
        <v>297</v>
      </c>
      <c r="C15" s="5" t="s">
        <v>315</v>
      </c>
      <c r="D15" s="52" t="s">
        <v>310</v>
      </c>
      <c r="E15" s="6">
        <v>150000</v>
      </c>
      <c r="F15" s="6"/>
      <c r="G15" s="6">
        <v>2945760</v>
      </c>
      <c r="I15" t="s">
        <v>121</v>
      </c>
    </row>
    <row r="16" spans="1:9" ht="96.75" customHeight="1" x14ac:dyDescent="0.25">
      <c r="A16" s="29">
        <v>44783</v>
      </c>
      <c r="B16" s="12" t="s">
        <v>298</v>
      </c>
      <c r="C16" s="5" t="s">
        <v>141</v>
      </c>
      <c r="D16" s="49" t="s">
        <v>316</v>
      </c>
      <c r="E16" s="6">
        <v>152000</v>
      </c>
      <c r="F16" s="6"/>
      <c r="G16" s="6">
        <v>3097760</v>
      </c>
      <c r="H16" t="s">
        <v>120</v>
      </c>
    </row>
    <row r="17" spans="1:9" ht="45" x14ac:dyDescent="0.25">
      <c r="A17" s="29">
        <v>44791</v>
      </c>
      <c r="B17" s="12" t="s">
        <v>299</v>
      </c>
      <c r="C17" s="5" t="s">
        <v>194</v>
      </c>
      <c r="D17" s="52" t="s">
        <v>195</v>
      </c>
      <c r="E17" s="6">
        <v>59000</v>
      </c>
      <c r="F17" s="6"/>
      <c r="G17" s="6">
        <v>3156760</v>
      </c>
    </row>
    <row r="18" spans="1:9" ht="63" x14ac:dyDescent="0.25">
      <c r="A18" s="29">
        <v>44791</v>
      </c>
      <c r="B18" s="12" t="s">
        <v>300</v>
      </c>
      <c r="C18" s="5" t="s">
        <v>196</v>
      </c>
      <c r="D18" s="49" t="s">
        <v>317</v>
      </c>
      <c r="E18" s="6">
        <v>5000</v>
      </c>
      <c r="F18" s="6"/>
      <c r="G18" s="6">
        <v>3161760</v>
      </c>
    </row>
    <row r="19" spans="1:9" ht="47.25" x14ac:dyDescent="0.25">
      <c r="A19" s="29">
        <v>44791</v>
      </c>
      <c r="B19" s="12" t="s">
        <v>301</v>
      </c>
      <c r="C19" s="5" t="s">
        <v>197</v>
      </c>
      <c r="D19" s="49" t="s">
        <v>318</v>
      </c>
      <c r="E19" s="6">
        <v>18500</v>
      </c>
      <c r="F19" s="6"/>
      <c r="G19" s="6">
        <v>3180260</v>
      </c>
    </row>
    <row r="20" spans="1:9" ht="47.25" x14ac:dyDescent="0.25">
      <c r="A20" s="29">
        <v>44791</v>
      </c>
      <c r="B20" s="12" t="s">
        <v>302</v>
      </c>
      <c r="C20" s="5" t="s">
        <v>198</v>
      </c>
      <c r="D20" s="49" t="s">
        <v>319</v>
      </c>
      <c r="E20" s="6">
        <v>16520</v>
      </c>
      <c r="F20" s="6"/>
      <c r="G20" s="6">
        <v>3196780</v>
      </c>
    </row>
    <row r="21" spans="1:9" ht="78.75" x14ac:dyDescent="0.25">
      <c r="A21" s="29">
        <v>44795</v>
      </c>
      <c r="B21" s="12" t="s">
        <v>303</v>
      </c>
      <c r="C21" s="5" t="s">
        <v>141</v>
      </c>
      <c r="D21" s="49" t="s">
        <v>320</v>
      </c>
      <c r="E21" s="6">
        <v>59000</v>
      </c>
      <c r="F21" s="6"/>
      <c r="G21" s="6">
        <v>3255780</v>
      </c>
    </row>
    <row r="22" spans="1:9" ht="64.5" customHeight="1" x14ac:dyDescent="0.25">
      <c r="A22" s="29">
        <v>44797</v>
      </c>
      <c r="B22" s="12" t="s">
        <v>204</v>
      </c>
      <c r="C22" s="5" t="s">
        <v>205</v>
      </c>
      <c r="D22" s="49" t="s">
        <v>311</v>
      </c>
      <c r="E22" s="6">
        <v>10000</v>
      </c>
      <c r="F22" s="6"/>
      <c r="G22" s="6">
        <v>3265780</v>
      </c>
    </row>
    <row r="23" spans="1:9" ht="31.5" x14ac:dyDescent="0.25">
      <c r="A23" s="29">
        <v>44798</v>
      </c>
      <c r="B23" s="12" t="s">
        <v>209</v>
      </c>
      <c r="C23" s="5" t="s">
        <v>210</v>
      </c>
      <c r="D23" s="49" t="s">
        <v>312</v>
      </c>
      <c r="E23" s="6">
        <v>50000</v>
      </c>
      <c r="F23" s="6"/>
      <c r="G23" s="6">
        <v>3315780</v>
      </c>
      <c r="I23" t="s">
        <v>61</v>
      </c>
    </row>
    <row r="24" spans="1:9" ht="63" x14ac:dyDescent="0.25">
      <c r="A24" s="29">
        <v>44802</v>
      </c>
      <c r="B24" s="12" t="s">
        <v>304</v>
      </c>
      <c r="C24" s="5" t="s">
        <v>211</v>
      </c>
      <c r="D24" s="49" t="s">
        <v>321</v>
      </c>
      <c r="E24" s="6">
        <v>88000</v>
      </c>
      <c r="F24" s="6"/>
      <c r="G24" s="6">
        <v>3403780</v>
      </c>
    </row>
    <row r="25" spans="1:9" ht="47.25" x14ac:dyDescent="0.25">
      <c r="A25" s="29">
        <v>44804</v>
      </c>
      <c r="B25" s="12" t="s">
        <v>305</v>
      </c>
      <c r="C25" s="5" t="s">
        <v>213</v>
      </c>
      <c r="D25" s="49" t="s">
        <v>322</v>
      </c>
      <c r="E25" s="6">
        <v>25000</v>
      </c>
      <c r="F25" s="6"/>
      <c r="G25" s="6">
        <v>3428780</v>
      </c>
    </row>
    <row r="26" spans="1:9" ht="75" x14ac:dyDescent="0.25">
      <c r="A26" s="29">
        <v>44804</v>
      </c>
      <c r="B26" s="12" t="s">
        <v>306</v>
      </c>
      <c r="C26" s="3" t="s">
        <v>214</v>
      </c>
      <c r="D26" s="5" t="s">
        <v>323</v>
      </c>
      <c r="E26" s="6">
        <v>15000</v>
      </c>
      <c r="F26" s="3"/>
      <c r="G26" s="6">
        <v>3443780</v>
      </c>
    </row>
    <row r="27" spans="1:9" ht="60" x14ac:dyDescent="0.25">
      <c r="A27" s="29">
        <v>44804</v>
      </c>
      <c r="B27" s="12" t="s">
        <v>307</v>
      </c>
      <c r="C27" s="3" t="s">
        <v>211</v>
      </c>
      <c r="D27" s="5" t="s">
        <v>324</v>
      </c>
      <c r="E27" s="6">
        <v>5000</v>
      </c>
      <c r="F27" s="3"/>
      <c r="G27" s="6">
        <v>3448780</v>
      </c>
    </row>
    <row r="28" spans="1:9" ht="45" x14ac:dyDescent="0.25">
      <c r="A28" s="29">
        <v>44804</v>
      </c>
      <c r="B28" s="12" t="s">
        <v>199</v>
      </c>
      <c r="C28" s="3"/>
      <c r="D28" s="5" t="s">
        <v>215</v>
      </c>
      <c r="E28" s="3"/>
      <c r="F28" s="6">
        <v>5000</v>
      </c>
      <c r="G28" s="6">
        <v>3443780</v>
      </c>
    </row>
    <row r="29" spans="1:9" ht="15.75" x14ac:dyDescent="0.25">
      <c r="A29" s="29"/>
      <c r="B29" s="12"/>
      <c r="C29" s="5"/>
      <c r="D29" s="49"/>
      <c r="E29" s="6"/>
      <c r="F29" s="6"/>
      <c r="G29" s="6"/>
    </row>
    <row r="30" spans="1:9" ht="15.75" thickBot="1" x14ac:dyDescent="0.3">
      <c r="A30" s="86" t="s">
        <v>325</v>
      </c>
      <c r="B30" s="87"/>
      <c r="C30" s="87"/>
      <c r="D30" s="88"/>
      <c r="E30" s="17">
        <f>SUM(E12:E29)</f>
        <v>820020</v>
      </c>
      <c r="F30" s="17">
        <f>SUM(F28:F29)</f>
        <v>5000</v>
      </c>
      <c r="G30" s="35">
        <v>3443780</v>
      </c>
    </row>
    <row r="31" spans="1:9" ht="15.75" thickTop="1" x14ac:dyDescent="0.25"/>
    <row r="35" spans="1:6" x14ac:dyDescent="0.25">
      <c r="D35" s="43" t="s">
        <v>138</v>
      </c>
    </row>
    <row r="36" spans="1:6" x14ac:dyDescent="0.25">
      <c r="C36" s="16"/>
      <c r="E36" s="83"/>
      <c r="F36" s="83"/>
    </row>
    <row r="37" spans="1:6" x14ac:dyDescent="0.25">
      <c r="C37" t="s">
        <v>28</v>
      </c>
      <c r="E37" t="s">
        <v>29</v>
      </c>
    </row>
    <row r="38" spans="1:6" x14ac:dyDescent="0.25">
      <c r="C38" t="s">
        <v>31</v>
      </c>
      <c r="E38" t="s">
        <v>30</v>
      </c>
    </row>
    <row r="41" spans="1:6" x14ac:dyDescent="0.25">
      <c r="A41" s="27" t="s">
        <v>45</v>
      </c>
    </row>
    <row r="42" spans="1:6" x14ac:dyDescent="0.25">
      <c r="A42" s="27" t="s">
        <v>35</v>
      </c>
    </row>
    <row r="49" spans="4:7" x14ac:dyDescent="0.25">
      <c r="G49">
        <v>4</v>
      </c>
    </row>
    <row r="51" spans="4:7" x14ac:dyDescent="0.25">
      <c r="D51" s="43">
        <v>2</v>
      </c>
    </row>
  </sheetData>
  <autoFilter ref="A6:G29">
    <filterColumn colId="0" showButton="0"/>
    <filterColumn colId="1" showButton="0"/>
    <filterColumn colId="2" showButton="0"/>
    <filterColumn colId="3" showButton="0"/>
    <filterColumn colId="4" showButton="0"/>
    <filterColumn colId="5" showButton="0"/>
  </autoFilter>
  <mergeCells count="6">
    <mergeCell ref="E36:F36"/>
    <mergeCell ref="A6:G6"/>
    <mergeCell ref="A7:G7"/>
    <mergeCell ref="A8:F8"/>
    <mergeCell ref="A30:D30"/>
    <mergeCell ref="A10:F10"/>
  </mergeCells>
  <pageMargins left="0.64" right="0.28999999999999998" top="0.12" bottom="0.15" header="0.36" footer="0.31496062992125984"/>
  <pageSetup scale="8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26"/>
  <sheetViews>
    <sheetView workbookViewId="0">
      <selection activeCell="J13" sqref="J13"/>
    </sheetView>
  </sheetViews>
  <sheetFormatPr baseColWidth="10" defaultRowHeight="15" x14ac:dyDescent="0.25"/>
  <cols>
    <col min="4" max="4" width="14.42578125" customWidth="1"/>
    <col min="5" max="5" width="14" customWidth="1"/>
    <col min="7" max="7" width="28.28515625" customWidth="1"/>
  </cols>
  <sheetData>
    <row r="7" spans="1:7" x14ac:dyDescent="0.25">
      <c r="C7" s="84" t="s">
        <v>0</v>
      </c>
      <c r="D7" s="84"/>
      <c r="E7" s="84"/>
      <c r="F7" s="84"/>
      <c r="G7" s="84"/>
    </row>
    <row r="8" spans="1:7" x14ac:dyDescent="0.25">
      <c r="C8" s="13"/>
      <c r="D8" s="13"/>
      <c r="E8" s="13"/>
      <c r="F8" s="11" t="s">
        <v>25</v>
      </c>
      <c r="G8" s="13"/>
    </row>
    <row r="9" spans="1:7" x14ac:dyDescent="0.25">
      <c r="A9" s="84" t="s">
        <v>1</v>
      </c>
      <c r="B9" s="84"/>
      <c r="C9" s="84"/>
      <c r="D9" s="84"/>
      <c r="E9" s="84"/>
      <c r="F9" s="84"/>
      <c r="G9" s="84"/>
    </row>
    <row r="10" spans="1:7" x14ac:dyDescent="0.25">
      <c r="A10" s="84" t="s">
        <v>2</v>
      </c>
      <c r="B10" s="84"/>
      <c r="C10" s="84"/>
      <c r="D10" s="84"/>
      <c r="E10" s="84"/>
      <c r="F10" s="84"/>
      <c r="G10" s="84"/>
    </row>
    <row r="11" spans="1:7" x14ac:dyDescent="0.25">
      <c r="G11" s="1" t="s">
        <v>3</v>
      </c>
    </row>
    <row r="12" spans="1:7" x14ac:dyDescent="0.25">
      <c r="A12" s="2" t="s">
        <v>4</v>
      </c>
      <c r="B12" s="2" t="s">
        <v>5</v>
      </c>
      <c r="C12" s="2" t="s">
        <v>6</v>
      </c>
      <c r="D12" s="2" t="s">
        <v>7</v>
      </c>
      <c r="E12" s="2" t="s">
        <v>9</v>
      </c>
      <c r="F12" s="2" t="s">
        <v>10</v>
      </c>
      <c r="G12" s="2" t="s">
        <v>8</v>
      </c>
    </row>
    <row r="13" spans="1:7" x14ac:dyDescent="0.25">
      <c r="A13" s="4"/>
      <c r="B13" s="3"/>
      <c r="C13" s="3" t="s">
        <v>12</v>
      </c>
      <c r="D13" s="5"/>
      <c r="E13" s="6"/>
      <c r="F13" s="3"/>
      <c r="G13" s="7">
        <v>147800</v>
      </c>
    </row>
    <row r="14" spans="1:7" ht="45" x14ac:dyDescent="0.25">
      <c r="A14" s="4">
        <v>44259</v>
      </c>
      <c r="B14" s="3" t="s">
        <v>22</v>
      </c>
      <c r="C14" s="3" t="s">
        <v>11</v>
      </c>
      <c r="D14" s="5" t="s">
        <v>13</v>
      </c>
      <c r="E14" s="6">
        <v>600000</v>
      </c>
      <c r="F14" s="3"/>
      <c r="G14" s="6">
        <v>747800</v>
      </c>
    </row>
    <row r="15" spans="1:7" x14ac:dyDescent="0.25">
      <c r="A15" s="4">
        <v>44270</v>
      </c>
      <c r="B15" s="3" t="s">
        <v>14</v>
      </c>
      <c r="C15" s="3" t="s">
        <v>15</v>
      </c>
      <c r="D15" s="3" t="s">
        <v>17</v>
      </c>
      <c r="E15" s="6">
        <v>76927</v>
      </c>
      <c r="F15" s="3"/>
      <c r="G15" s="6">
        <v>824727</v>
      </c>
    </row>
    <row r="16" spans="1:7" x14ac:dyDescent="0.25">
      <c r="A16" s="4">
        <v>44272</v>
      </c>
      <c r="B16" s="9" t="s">
        <v>23</v>
      </c>
      <c r="C16" s="3" t="s">
        <v>16</v>
      </c>
      <c r="D16" s="3" t="s">
        <v>18</v>
      </c>
      <c r="E16" s="6">
        <v>500</v>
      </c>
      <c r="F16" s="3"/>
      <c r="G16" s="6">
        <v>825227</v>
      </c>
    </row>
    <row r="17" spans="1:7" x14ac:dyDescent="0.25">
      <c r="A17" s="4">
        <v>44285</v>
      </c>
      <c r="B17" s="10" t="s">
        <v>24</v>
      </c>
      <c r="C17" s="3" t="s">
        <v>16</v>
      </c>
      <c r="D17" s="3" t="s">
        <v>18</v>
      </c>
      <c r="E17" s="6">
        <v>1300</v>
      </c>
      <c r="F17" s="3"/>
      <c r="G17" s="6">
        <v>826527</v>
      </c>
    </row>
    <row r="18" spans="1:7" x14ac:dyDescent="0.25">
      <c r="A18" s="3"/>
      <c r="B18" s="3"/>
      <c r="C18" s="3"/>
      <c r="D18" s="3"/>
      <c r="E18" s="3"/>
      <c r="F18" s="3"/>
      <c r="G18" s="3"/>
    </row>
    <row r="19" spans="1:7" x14ac:dyDescent="0.25">
      <c r="A19" s="3"/>
      <c r="B19" s="3"/>
      <c r="C19" s="3"/>
      <c r="D19" s="3"/>
      <c r="E19" s="3"/>
      <c r="F19" s="3"/>
      <c r="G19" s="3"/>
    </row>
    <row r="20" spans="1:7" x14ac:dyDescent="0.25">
      <c r="A20" s="3"/>
      <c r="B20" s="3"/>
      <c r="C20" s="3"/>
      <c r="D20" s="3"/>
      <c r="E20" s="3"/>
      <c r="F20" s="3"/>
      <c r="G20" s="3"/>
    </row>
    <row r="21" spans="1:7" x14ac:dyDescent="0.25">
      <c r="A21" s="3"/>
      <c r="B21" s="3"/>
      <c r="C21" s="3"/>
      <c r="D21" s="3"/>
      <c r="E21" s="3"/>
      <c r="F21" s="3"/>
      <c r="G21" s="3"/>
    </row>
    <row r="22" spans="1:7" x14ac:dyDescent="0.25">
      <c r="A22" s="3"/>
      <c r="B22" s="3"/>
      <c r="C22" s="3" t="s">
        <v>21</v>
      </c>
      <c r="D22" s="3"/>
      <c r="E22" s="8">
        <f>SUM(E14:E21)</f>
        <v>678727</v>
      </c>
      <c r="F22" s="3"/>
      <c r="G22" s="7">
        <v>826527</v>
      </c>
    </row>
    <row r="26" spans="1:7" x14ac:dyDescent="0.25">
      <c r="A26" t="s">
        <v>19</v>
      </c>
      <c r="D26" t="s">
        <v>20</v>
      </c>
    </row>
  </sheetData>
  <mergeCells count="3">
    <mergeCell ref="C7:G7"/>
    <mergeCell ref="A9:G9"/>
    <mergeCell ref="A10: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93"/>
  <sheetViews>
    <sheetView workbookViewId="0">
      <selection activeCell="G90" sqref="A1:G90"/>
    </sheetView>
  </sheetViews>
  <sheetFormatPr baseColWidth="10" defaultRowHeight="15" x14ac:dyDescent="0.25"/>
  <cols>
    <col min="1" max="1" width="11" style="41" customWidth="1"/>
    <col min="2" max="2" width="16.28515625" style="77" bestFit="1" customWidth="1"/>
    <col min="3" max="3" width="35.28515625" style="43" customWidth="1"/>
    <col min="4" max="4" width="48.42578125" style="43" customWidth="1"/>
    <col min="5" max="5" width="14.28515625" style="43" customWidth="1"/>
    <col min="6" max="6" width="13.28515625" style="43" customWidth="1"/>
    <col min="7" max="7" width="14" style="43" customWidth="1"/>
    <col min="9" max="10" width="13.140625" bestFit="1" customWidth="1"/>
  </cols>
  <sheetData>
    <row r="5" spans="1:9" ht="18" customHeight="1" x14ac:dyDescent="0.25">
      <c r="C5" s="84"/>
      <c r="D5" s="84"/>
      <c r="E5" s="84"/>
      <c r="F5" s="84"/>
      <c r="G5" s="84"/>
    </row>
    <row r="6" spans="1:9" x14ac:dyDescent="0.25">
      <c r="A6" s="84" t="s">
        <v>46</v>
      </c>
      <c r="B6" s="84"/>
      <c r="C6" s="84"/>
      <c r="D6" s="84"/>
      <c r="E6" s="84"/>
      <c r="F6" s="84"/>
      <c r="G6" s="84"/>
    </row>
    <row r="7" spans="1:9" x14ac:dyDescent="0.25">
      <c r="A7" s="84" t="s">
        <v>125</v>
      </c>
      <c r="B7" s="84"/>
      <c r="C7" s="84"/>
      <c r="D7" s="84"/>
      <c r="E7" s="84"/>
      <c r="F7" s="84"/>
      <c r="G7" s="84"/>
    </row>
    <row r="8" spans="1:9" ht="15.75" thickBot="1" x14ac:dyDescent="0.3">
      <c r="A8" s="92" t="s">
        <v>36</v>
      </c>
      <c r="B8" s="92"/>
      <c r="C8" s="92"/>
      <c r="D8" s="92"/>
      <c r="E8" s="92"/>
      <c r="F8" s="92"/>
      <c r="G8" s="92"/>
    </row>
    <row r="9" spans="1:9" ht="32.25" hidden="1" customHeight="1" x14ac:dyDescent="0.25"/>
    <row r="10" spans="1:9" ht="24.75" thickBot="1" x14ac:dyDescent="0.3">
      <c r="A10" s="42" t="s">
        <v>4</v>
      </c>
      <c r="B10" s="81" t="s">
        <v>64</v>
      </c>
      <c r="C10" s="44" t="s">
        <v>6</v>
      </c>
      <c r="D10" s="44" t="s">
        <v>7</v>
      </c>
      <c r="E10" s="44" t="s">
        <v>9</v>
      </c>
      <c r="F10" s="44" t="s">
        <v>10</v>
      </c>
      <c r="G10" s="44" t="s">
        <v>8</v>
      </c>
    </row>
    <row r="11" spans="1:9" x14ac:dyDescent="0.25">
      <c r="A11" s="96" t="s">
        <v>124</v>
      </c>
      <c r="B11" s="97"/>
      <c r="C11" s="97"/>
      <c r="D11" s="98"/>
      <c r="E11" s="53"/>
      <c r="F11" s="53"/>
      <c r="G11" s="74">
        <v>6209850.3600000003</v>
      </c>
    </row>
    <row r="12" spans="1:9" ht="45" x14ac:dyDescent="0.25">
      <c r="A12" s="75">
        <v>44774</v>
      </c>
      <c r="B12" s="78" t="s">
        <v>127</v>
      </c>
      <c r="C12" s="54" t="s">
        <v>126</v>
      </c>
      <c r="D12" s="54" t="s">
        <v>329</v>
      </c>
      <c r="E12" s="55"/>
      <c r="F12" s="56">
        <v>27760.799999999999</v>
      </c>
      <c r="G12" s="56">
        <f>+G11+E12-F12</f>
        <v>6182089.5600000005</v>
      </c>
    </row>
    <row r="13" spans="1:9" ht="45" x14ac:dyDescent="0.25">
      <c r="A13" s="65">
        <v>44774</v>
      </c>
      <c r="B13" s="78" t="s">
        <v>128</v>
      </c>
      <c r="C13" s="54" t="s">
        <v>126</v>
      </c>
      <c r="D13" s="54" t="s">
        <v>235</v>
      </c>
      <c r="E13" s="66"/>
      <c r="F13" s="56">
        <v>14526</v>
      </c>
      <c r="G13" s="66">
        <f>+G12+E13-F13</f>
        <v>6167563.5600000005</v>
      </c>
    </row>
    <row r="14" spans="1:9" ht="60" x14ac:dyDescent="0.25">
      <c r="A14" s="65">
        <v>44774</v>
      </c>
      <c r="B14" s="78" t="s">
        <v>129</v>
      </c>
      <c r="C14" s="55" t="s">
        <v>250</v>
      </c>
      <c r="D14" s="54" t="s">
        <v>330</v>
      </c>
      <c r="E14" s="55"/>
      <c r="F14" s="66">
        <v>20000</v>
      </c>
      <c r="G14" s="66">
        <f t="shared" ref="G14:G67" si="0">+G13+E14-F14</f>
        <v>6147563.5600000005</v>
      </c>
      <c r="H14" s="64" t="s">
        <v>63</v>
      </c>
      <c r="I14" t="s">
        <v>62</v>
      </c>
    </row>
    <row r="15" spans="1:9" ht="30" x14ac:dyDescent="0.25">
      <c r="A15" s="65">
        <v>44774</v>
      </c>
      <c r="B15" s="78" t="s">
        <v>130</v>
      </c>
      <c r="C15" s="55" t="s">
        <v>251</v>
      </c>
      <c r="D15" s="54" t="s">
        <v>284</v>
      </c>
      <c r="E15" s="55"/>
      <c r="F15" s="66">
        <v>24706.37</v>
      </c>
      <c r="G15" s="66">
        <f t="shared" si="0"/>
        <v>6122857.1900000004</v>
      </c>
    </row>
    <row r="16" spans="1:9" ht="45" x14ac:dyDescent="0.25">
      <c r="A16" s="65">
        <v>44774</v>
      </c>
      <c r="B16" s="78" t="s">
        <v>131</v>
      </c>
      <c r="C16" s="54" t="s">
        <v>252</v>
      </c>
      <c r="D16" s="54" t="s">
        <v>236</v>
      </c>
      <c r="E16" s="55"/>
      <c r="F16" s="56">
        <v>1950</v>
      </c>
      <c r="G16" s="66">
        <f t="shared" si="0"/>
        <v>6120907.1900000004</v>
      </c>
    </row>
    <row r="17" spans="1:7" ht="45" x14ac:dyDescent="0.25">
      <c r="A17" s="65">
        <v>44774</v>
      </c>
      <c r="B17" s="78" t="s">
        <v>133</v>
      </c>
      <c r="C17" s="55" t="s">
        <v>132</v>
      </c>
      <c r="D17" s="54" t="s">
        <v>253</v>
      </c>
      <c r="E17" s="66"/>
      <c r="F17" s="56">
        <v>34953.39</v>
      </c>
      <c r="G17" s="66">
        <f t="shared" si="0"/>
        <v>6085953.8000000007</v>
      </c>
    </row>
    <row r="18" spans="1:7" ht="45" x14ac:dyDescent="0.25">
      <c r="A18" s="65">
        <v>44776</v>
      </c>
      <c r="B18" s="78" t="s">
        <v>134</v>
      </c>
      <c r="C18" s="54" t="s">
        <v>135</v>
      </c>
      <c r="D18" s="54" t="s">
        <v>285</v>
      </c>
      <c r="E18" s="55"/>
      <c r="F18" s="56">
        <v>15000</v>
      </c>
      <c r="G18" s="66">
        <f t="shared" si="0"/>
        <v>6070953.8000000007</v>
      </c>
    </row>
    <row r="19" spans="1:7" ht="30" x14ac:dyDescent="0.25">
      <c r="A19" s="65">
        <v>44776</v>
      </c>
      <c r="B19" s="78" t="s">
        <v>136</v>
      </c>
      <c r="C19" s="54" t="s">
        <v>122</v>
      </c>
      <c r="D19" s="54" t="s">
        <v>254</v>
      </c>
      <c r="E19" s="56"/>
      <c r="F19" s="56">
        <v>5400</v>
      </c>
      <c r="G19" s="66">
        <f t="shared" si="0"/>
        <v>6065553.8000000007</v>
      </c>
    </row>
    <row r="20" spans="1:7" ht="45" x14ac:dyDescent="0.25">
      <c r="A20" s="65">
        <v>44776</v>
      </c>
      <c r="B20" s="78" t="s">
        <v>137</v>
      </c>
      <c r="C20" s="54" t="s">
        <v>255</v>
      </c>
      <c r="D20" s="54" t="s">
        <v>286</v>
      </c>
      <c r="E20" s="55"/>
      <c r="F20" s="66">
        <v>3150</v>
      </c>
      <c r="G20" s="66">
        <f t="shared" si="0"/>
        <v>6062403.8000000007</v>
      </c>
    </row>
    <row r="21" spans="1:7" ht="60" x14ac:dyDescent="0.25">
      <c r="A21" s="65">
        <v>44781</v>
      </c>
      <c r="B21" s="78" t="s">
        <v>142</v>
      </c>
      <c r="C21" s="55" t="s">
        <v>256</v>
      </c>
      <c r="D21" s="54" t="s">
        <v>237</v>
      </c>
      <c r="E21" s="55"/>
      <c r="F21" s="66">
        <v>7650</v>
      </c>
      <c r="G21" s="66">
        <f t="shared" si="0"/>
        <v>6054753.8000000007</v>
      </c>
    </row>
    <row r="22" spans="1:7" ht="75" x14ac:dyDescent="0.25">
      <c r="A22" s="65">
        <v>44781</v>
      </c>
      <c r="B22" s="78" t="s">
        <v>143</v>
      </c>
      <c r="C22" s="55" t="s">
        <v>144</v>
      </c>
      <c r="D22" s="54" t="s">
        <v>287</v>
      </c>
      <c r="E22" s="55"/>
      <c r="F22" s="66">
        <v>6750</v>
      </c>
      <c r="G22" s="66">
        <f t="shared" si="0"/>
        <v>6048003.8000000007</v>
      </c>
    </row>
    <row r="23" spans="1:7" x14ac:dyDescent="0.25">
      <c r="A23" s="65">
        <v>44781</v>
      </c>
      <c r="B23" s="78" t="s">
        <v>145</v>
      </c>
      <c r="C23" s="54" t="s">
        <v>146</v>
      </c>
      <c r="D23" s="54" t="s">
        <v>147</v>
      </c>
      <c r="E23" s="56"/>
      <c r="F23" s="66">
        <v>0</v>
      </c>
      <c r="G23" s="66">
        <f t="shared" si="0"/>
        <v>6048003.8000000007</v>
      </c>
    </row>
    <row r="24" spans="1:7" ht="75" x14ac:dyDescent="0.25">
      <c r="A24" s="65">
        <v>44781</v>
      </c>
      <c r="B24" s="78" t="s">
        <v>148</v>
      </c>
      <c r="C24" s="54" t="s">
        <v>146</v>
      </c>
      <c r="D24" s="54" t="s">
        <v>287</v>
      </c>
      <c r="E24" s="56"/>
      <c r="F24" s="66">
        <v>4250</v>
      </c>
      <c r="G24" s="66">
        <f t="shared" si="0"/>
        <v>6043753.8000000007</v>
      </c>
    </row>
    <row r="25" spans="1:7" ht="75" x14ac:dyDescent="0.25">
      <c r="A25" s="65">
        <v>44784</v>
      </c>
      <c r="B25" s="78" t="s">
        <v>149</v>
      </c>
      <c r="C25" s="55" t="s">
        <v>257</v>
      </c>
      <c r="D25" s="54" t="s">
        <v>288</v>
      </c>
      <c r="E25" s="55"/>
      <c r="F25" s="66">
        <v>1500</v>
      </c>
      <c r="G25" s="66">
        <f t="shared" si="0"/>
        <v>6042253.8000000007</v>
      </c>
    </row>
    <row r="26" spans="1:7" ht="75" x14ac:dyDescent="0.25">
      <c r="A26" s="65">
        <v>44784</v>
      </c>
      <c r="B26" s="78" t="s">
        <v>150</v>
      </c>
      <c r="C26" s="55" t="s">
        <v>258</v>
      </c>
      <c r="D26" s="54" t="s">
        <v>288</v>
      </c>
      <c r="E26" s="55"/>
      <c r="F26" s="66">
        <v>1500</v>
      </c>
      <c r="G26" s="66">
        <f t="shared" si="0"/>
        <v>6040753.8000000007</v>
      </c>
    </row>
    <row r="27" spans="1:7" ht="75" x14ac:dyDescent="0.25">
      <c r="A27" s="65">
        <v>44784</v>
      </c>
      <c r="B27" s="78" t="s">
        <v>151</v>
      </c>
      <c r="C27" s="55" t="s">
        <v>259</v>
      </c>
      <c r="D27" s="54" t="s">
        <v>288</v>
      </c>
      <c r="E27" s="55"/>
      <c r="F27" s="66">
        <v>1500</v>
      </c>
      <c r="G27" s="66">
        <f t="shared" si="0"/>
        <v>6039253.8000000007</v>
      </c>
    </row>
    <row r="28" spans="1:7" ht="75" x14ac:dyDescent="0.25">
      <c r="A28" s="65">
        <v>44784</v>
      </c>
      <c r="B28" s="78" t="s">
        <v>152</v>
      </c>
      <c r="C28" s="55" t="s">
        <v>260</v>
      </c>
      <c r="D28" s="54" t="s">
        <v>288</v>
      </c>
      <c r="E28" s="55"/>
      <c r="F28" s="66">
        <v>1500</v>
      </c>
      <c r="G28" s="66">
        <f t="shared" si="0"/>
        <v>6037753.8000000007</v>
      </c>
    </row>
    <row r="29" spans="1:7" ht="75" x14ac:dyDescent="0.25">
      <c r="A29" s="65">
        <v>44784</v>
      </c>
      <c r="B29" s="78" t="s">
        <v>153</v>
      </c>
      <c r="C29" s="55" t="s">
        <v>154</v>
      </c>
      <c r="D29" s="54" t="s">
        <v>288</v>
      </c>
      <c r="E29" s="55"/>
      <c r="F29" s="66">
        <v>1500</v>
      </c>
      <c r="G29" s="66">
        <f t="shared" si="0"/>
        <v>6036253.8000000007</v>
      </c>
    </row>
    <row r="30" spans="1:7" ht="75" x14ac:dyDescent="0.25">
      <c r="A30" s="65">
        <v>44784</v>
      </c>
      <c r="B30" s="78" t="s">
        <v>155</v>
      </c>
      <c r="C30" s="55" t="s">
        <v>156</v>
      </c>
      <c r="D30" s="54" t="s">
        <v>288</v>
      </c>
      <c r="E30" s="55"/>
      <c r="F30" s="66">
        <v>1500</v>
      </c>
      <c r="G30" s="66">
        <f t="shared" si="0"/>
        <v>6034753.8000000007</v>
      </c>
    </row>
    <row r="31" spans="1:7" ht="75" x14ac:dyDescent="0.25">
      <c r="A31" s="65">
        <v>44784</v>
      </c>
      <c r="B31" s="78" t="s">
        <v>157</v>
      </c>
      <c r="C31" s="54" t="s">
        <v>261</v>
      </c>
      <c r="D31" s="54" t="s">
        <v>288</v>
      </c>
      <c r="E31" s="55"/>
      <c r="F31" s="66">
        <v>1500</v>
      </c>
      <c r="G31" s="66">
        <f t="shared" si="0"/>
        <v>6033253.8000000007</v>
      </c>
    </row>
    <row r="32" spans="1:7" ht="75" x14ac:dyDescent="0.25">
      <c r="A32" s="65">
        <v>44784</v>
      </c>
      <c r="B32" s="78" t="s">
        <v>158</v>
      </c>
      <c r="C32" s="55" t="s">
        <v>262</v>
      </c>
      <c r="D32" s="54" t="s">
        <v>288</v>
      </c>
      <c r="E32" s="55"/>
      <c r="F32" s="66">
        <v>1500</v>
      </c>
      <c r="G32" s="66">
        <f t="shared" si="0"/>
        <v>6031753.8000000007</v>
      </c>
    </row>
    <row r="33" spans="1:8" ht="75" x14ac:dyDescent="0.25">
      <c r="A33" s="65">
        <v>44784</v>
      </c>
      <c r="B33" s="78" t="s">
        <v>159</v>
      </c>
      <c r="C33" s="55" t="s">
        <v>263</v>
      </c>
      <c r="D33" s="54" t="s">
        <v>288</v>
      </c>
      <c r="E33" s="55"/>
      <c r="F33" s="66">
        <v>1500</v>
      </c>
      <c r="G33" s="66">
        <f t="shared" si="0"/>
        <v>6030253.8000000007</v>
      </c>
    </row>
    <row r="34" spans="1:8" ht="75" x14ac:dyDescent="0.25">
      <c r="A34" s="65">
        <v>44784</v>
      </c>
      <c r="B34" s="78" t="s">
        <v>160</v>
      </c>
      <c r="C34" s="55" t="s">
        <v>161</v>
      </c>
      <c r="D34" s="54" t="s">
        <v>288</v>
      </c>
      <c r="E34" s="55"/>
      <c r="F34" s="66">
        <v>1500</v>
      </c>
      <c r="G34" s="66">
        <f t="shared" si="0"/>
        <v>6028753.8000000007</v>
      </c>
    </row>
    <row r="35" spans="1:8" ht="45" x14ac:dyDescent="0.25">
      <c r="A35" s="65">
        <v>44784</v>
      </c>
      <c r="B35" s="78" t="s">
        <v>162</v>
      </c>
      <c r="C35" s="55" t="s">
        <v>289</v>
      </c>
      <c r="D35" s="54" t="s">
        <v>328</v>
      </c>
      <c r="E35" s="55"/>
      <c r="F35" s="66">
        <v>25000</v>
      </c>
      <c r="G35" s="66">
        <f t="shared" si="0"/>
        <v>6003753.8000000007</v>
      </c>
    </row>
    <row r="36" spans="1:8" ht="75" x14ac:dyDescent="0.25">
      <c r="A36" s="65">
        <v>44784</v>
      </c>
      <c r="B36" s="78" t="s">
        <v>163</v>
      </c>
      <c r="C36" s="55" t="s">
        <v>164</v>
      </c>
      <c r="D36" s="54" t="s">
        <v>288</v>
      </c>
      <c r="E36" s="55"/>
      <c r="F36" s="66">
        <v>2450</v>
      </c>
      <c r="G36" s="66">
        <f t="shared" si="0"/>
        <v>6001303.8000000007</v>
      </c>
    </row>
    <row r="37" spans="1:8" ht="75" x14ac:dyDescent="0.25">
      <c r="A37" s="65">
        <v>44784</v>
      </c>
      <c r="B37" s="78" t="s">
        <v>165</v>
      </c>
      <c r="C37" s="55" t="s">
        <v>166</v>
      </c>
      <c r="D37" s="54" t="s">
        <v>288</v>
      </c>
      <c r="E37" s="55"/>
      <c r="F37" s="66">
        <v>1350</v>
      </c>
      <c r="G37" s="66">
        <f t="shared" si="0"/>
        <v>5999953.8000000007</v>
      </c>
    </row>
    <row r="38" spans="1:8" ht="75" x14ac:dyDescent="0.25">
      <c r="A38" s="65">
        <v>44784</v>
      </c>
      <c r="B38" s="78" t="s">
        <v>167</v>
      </c>
      <c r="C38" s="55" t="s">
        <v>168</v>
      </c>
      <c r="D38" s="54" t="s">
        <v>288</v>
      </c>
      <c r="E38" s="56"/>
      <c r="F38" s="66">
        <v>1500</v>
      </c>
      <c r="G38" s="66">
        <f t="shared" si="0"/>
        <v>5998453.8000000007</v>
      </c>
    </row>
    <row r="39" spans="1:8" ht="75" x14ac:dyDescent="0.25">
      <c r="A39" s="65">
        <v>44784</v>
      </c>
      <c r="B39" s="78" t="s">
        <v>169</v>
      </c>
      <c r="C39" s="55" t="s">
        <v>171</v>
      </c>
      <c r="D39" s="54" t="s">
        <v>288</v>
      </c>
      <c r="E39" s="55"/>
      <c r="F39" s="66">
        <v>1500</v>
      </c>
      <c r="G39" s="66">
        <f t="shared" si="0"/>
        <v>5996953.8000000007</v>
      </c>
    </row>
    <row r="40" spans="1:8" ht="75" x14ac:dyDescent="0.25">
      <c r="A40" s="65">
        <v>44784</v>
      </c>
      <c r="B40" s="78" t="s">
        <v>170</v>
      </c>
      <c r="C40" s="55" t="s">
        <v>264</v>
      </c>
      <c r="D40" s="54" t="s">
        <v>288</v>
      </c>
      <c r="E40" s="55"/>
      <c r="F40" s="66">
        <v>1500</v>
      </c>
      <c r="G40" s="66">
        <f t="shared" si="0"/>
        <v>5995453.8000000007</v>
      </c>
    </row>
    <row r="41" spans="1:8" ht="75" x14ac:dyDescent="0.25">
      <c r="A41" s="65">
        <v>44784</v>
      </c>
      <c r="B41" s="78" t="s">
        <v>173</v>
      </c>
      <c r="C41" s="55" t="s">
        <v>172</v>
      </c>
      <c r="D41" s="54" t="s">
        <v>288</v>
      </c>
      <c r="E41" s="55"/>
      <c r="F41" s="66">
        <v>1500</v>
      </c>
      <c r="G41" s="66">
        <f t="shared" si="0"/>
        <v>5993953.8000000007</v>
      </c>
    </row>
    <row r="42" spans="1:8" ht="75" x14ac:dyDescent="0.25">
      <c r="A42" s="65">
        <v>44784</v>
      </c>
      <c r="B42" s="78" t="s">
        <v>174</v>
      </c>
      <c r="C42" s="55" t="s">
        <v>265</v>
      </c>
      <c r="D42" s="54" t="s">
        <v>288</v>
      </c>
      <c r="E42" s="55"/>
      <c r="F42" s="66">
        <v>1500</v>
      </c>
      <c r="G42" s="66">
        <f t="shared" si="0"/>
        <v>5992453.8000000007</v>
      </c>
    </row>
    <row r="43" spans="1:8" ht="75" x14ac:dyDescent="0.25">
      <c r="A43" s="65">
        <v>44784</v>
      </c>
      <c r="B43" s="78" t="s">
        <v>175</v>
      </c>
      <c r="C43" s="55" t="s">
        <v>176</v>
      </c>
      <c r="D43" s="54" t="s">
        <v>288</v>
      </c>
      <c r="E43" s="55"/>
      <c r="F43" s="66">
        <v>1500</v>
      </c>
      <c r="G43" s="66">
        <f t="shared" si="0"/>
        <v>5990953.8000000007</v>
      </c>
    </row>
    <row r="44" spans="1:8" ht="75" x14ac:dyDescent="0.25">
      <c r="A44" s="65">
        <v>44784</v>
      </c>
      <c r="B44" s="78" t="s">
        <v>177</v>
      </c>
      <c r="C44" s="55" t="s">
        <v>178</v>
      </c>
      <c r="D44" s="54" t="s">
        <v>288</v>
      </c>
      <c r="E44" s="55"/>
      <c r="F44" s="56">
        <v>1500</v>
      </c>
      <c r="G44" s="66">
        <f t="shared" si="0"/>
        <v>5989453.8000000007</v>
      </c>
    </row>
    <row r="45" spans="1:8" ht="75" x14ac:dyDescent="0.25">
      <c r="A45" s="65">
        <v>44784</v>
      </c>
      <c r="B45" s="78" t="s">
        <v>179</v>
      </c>
      <c r="C45" s="55" t="s">
        <v>266</v>
      </c>
      <c r="D45" s="54" t="s">
        <v>288</v>
      </c>
      <c r="E45" s="72"/>
      <c r="F45" s="66">
        <v>1350</v>
      </c>
      <c r="G45" s="66">
        <f t="shared" si="0"/>
        <v>5988103.8000000007</v>
      </c>
    </row>
    <row r="46" spans="1:8" ht="45" x14ac:dyDescent="0.25">
      <c r="A46" s="65">
        <v>44784</v>
      </c>
      <c r="B46" s="78" t="s">
        <v>180</v>
      </c>
      <c r="C46" s="55" t="s">
        <v>181</v>
      </c>
      <c r="D46" s="54" t="s">
        <v>182</v>
      </c>
      <c r="E46" s="55"/>
      <c r="F46" s="66">
        <v>15960</v>
      </c>
      <c r="G46" s="66">
        <f t="shared" si="0"/>
        <v>5972143.8000000007</v>
      </c>
      <c r="H46" t="s">
        <v>65</v>
      </c>
    </row>
    <row r="47" spans="1:8" ht="60" x14ac:dyDescent="0.25">
      <c r="A47" s="65">
        <v>44784</v>
      </c>
      <c r="B47" s="78" t="s">
        <v>183</v>
      </c>
      <c r="C47" s="55" t="s">
        <v>256</v>
      </c>
      <c r="D47" s="54" t="s">
        <v>267</v>
      </c>
      <c r="E47" s="55"/>
      <c r="F47" s="66">
        <v>1650</v>
      </c>
      <c r="G47" s="66">
        <f t="shared" si="0"/>
        <v>5970493.8000000007</v>
      </c>
    </row>
    <row r="48" spans="1:8" ht="60" x14ac:dyDescent="0.25">
      <c r="A48" s="65">
        <v>44784</v>
      </c>
      <c r="B48" s="78" t="s">
        <v>184</v>
      </c>
      <c r="C48" s="55" t="s">
        <v>144</v>
      </c>
      <c r="D48" s="54" t="s">
        <v>267</v>
      </c>
      <c r="E48" s="55"/>
      <c r="F48" s="66">
        <v>1350</v>
      </c>
      <c r="G48" s="66">
        <f t="shared" si="0"/>
        <v>5969143.8000000007</v>
      </c>
    </row>
    <row r="49" spans="1:7" ht="60" x14ac:dyDescent="0.25">
      <c r="A49" s="65">
        <v>44784</v>
      </c>
      <c r="B49" s="78" t="s">
        <v>185</v>
      </c>
      <c r="C49" s="55" t="s">
        <v>146</v>
      </c>
      <c r="D49" s="54" t="s">
        <v>267</v>
      </c>
      <c r="E49" s="55"/>
      <c r="F49" s="66">
        <v>750</v>
      </c>
      <c r="G49" s="66">
        <f t="shared" si="0"/>
        <v>5968393.8000000007</v>
      </c>
    </row>
    <row r="50" spans="1:7" ht="75" x14ac:dyDescent="0.25">
      <c r="A50" s="65">
        <v>44788</v>
      </c>
      <c r="B50" s="78" t="s">
        <v>186</v>
      </c>
      <c r="C50" s="55" t="s">
        <v>144</v>
      </c>
      <c r="D50" s="54" t="s">
        <v>268</v>
      </c>
      <c r="E50" s="55"/>
      <c r="F50" s="66">
        <v>3050</v>
      </c>
      <c r="G50" s="66">
        <f t="shared" si="0"/>
        <v>5965343.8000000007</v>
      </c>
    </row>
    <row r="51" spans="1:7" ht="75" x14ac:dyDescent="0.25">
      <c r="A51" s="65">
        <v>44788</v>
      </c>
      <c r="B51" s="78" t="s">
        <v>187</v>
      </c>
      <c r="C51" s="55" t="s">
        <v>290</v>
      </c>
      <c r="D51" s="54" t="s">
        <v>268</v>
      </c>
      <c r="E51" s="55"/>
      <c r="F51" s="66">
        <v>2450</v>
      </c>
      <c r="G51" s="66">
        <f t="shared" si="0"/>
        <v>5962893.8000000007</v>
      </c>
    </row>
    <row r="52" spans="1:7" ht="75" x14ac:dyDescent="0.25">
      <c r="A52" s="65">
        <v>44788</v>
      </c>
      <c r="B52" s="78" t="s">
        <v>188</v>
      </c>
      <c r="C52" s="55" t="s">
        <v>189</v>
      </c>
      <c r="D52" s="54" t="s">
        <v>268</v>
      </c>
      <c r="E52" s="55"/>
      <c r="F52" s="66">
        <v>2150</v>
      </c>
      <c r="G52" s="66">
        <f t="shared" si="0"/>
        <v>5960743.8000000007</v>
      </c>
    </row>
    <row r="53" spans="1:7" ht="75" x14ac:dyDescent="0.25">
      <c r="A53" s="65">
        <v>44788</v>
      </c>
      <c r="B53" s="78" t="s">
        <v>190</v>
      </c>
      <c r="C53" s="55" t="s">
        <v>191</v>
      </c>
      <c r="D53" s="54" t="s">
        <v>268</v>
      </c>
      <c r="E53" s="55"/>
      <c r="F53" s="66">
        <v>1700</v>
      </c>
      <c r="G53" s="66">
        <f t="shared" si="0"/>
        <v>5959043.8000000007</v>
      </c>
    </row>
    <row r="54" spans="1:7" ht="75" x14ac:dyDescent="0.25">
      <c r="A54" s="65">
        <v>44788</v>
      </c>
      <c r="B54" s="78" t="s">
        <v>192</v>
      </c>
      <c r="C54" s="55" t="s">
        <v>269</v>
      </c>
      <c r="D54" s="54" t="s">
        <v>268</v>
      </c>
      <c r="E54" s="55"/>
      <c r="F54" s="66">
        <v>1700</v>
      </c>
      <c r="G54" s="66">
        <f t="shared" si="0"/>
        <v>5957343.8000000007</v>
      </c>
    </row>
    <row r="55" spans="1:7" ht="75" x14ac:dyDescent="0.25">
      <c r="A55" s="65">
        <v>44788</v>
      </c>
      <c r="B55" s="78" t="s">
        <v>193</v>
      </c>
      <c r="C55" s="55" t="s">
        <v>326</v>
      </c>
      <c r="D55" s="54" t="s">
        <v>268</v>
      </c>
      <c r="E55" s="55"/>
      <c r="F55" s="66">
        <v>1700</v>
      </c>
      <c r="G55" s="66">
        <f t="shared" si="0"/>
        <v>5955643.8000000007</v>
      </c>
    </row>
    <row r="56" spans="1:7" x14ac:dyDescent="0.25">
      <c r="A56" s="65">
        <v>44791</v>
      </c>
      <c r="B56" s="78" t="s">
        <v>199</v>
      </c>
      <c r="C56" s="55" t="s">
        <v>200</v>
      </c>
      <c r="D56" s="54" t="s">
        <v>238</v>
      </c>
      <c r="E56" s="56">
        <v>3050</v>
      </c>
      <c r="F56" s="66"/>
      <c r="G56" s="66">
        <f t="shared" si="0"/>
        <v>5958693.8000000007</v>
      </c>
    </row>
    <row r="57" spans="1:7" ht="30" x14ac:dyDescent="0.25">
      <c r="A57" s="65">
        <v>44792</v>
      </c>
      <c r="B57" s="78" t="s">
        <v>201</v>
      </c>
      <c r="C57" s="55" t="s">
        <v>291</v>
      </c>
      <c r="D57" s="54" t="s">
        <v>239</v>
      </c>
      <c r="E57" s="55"/>
      <c r="F57" s="66">
        <v>569865.74</v>
      </c>
      <c r="G57" s="66">
        <f t="shared" si="0"/>
        <v>5388828.0600000005</v>
      </c>
    </row>
    <row r="58" spans="1:7" x14ac:dyDescent="0.25">
      <c r="A58" s="65">
        <v>44792</v>
      </c>
      <c r="B58" s="78" t="s">
        <v>199</v>
      </c>
      <c r="C58" s="55" t="s">
        <v>202</v>
      </c>
      <c r="D58" s="54" t="s">
        <v>240</v>
      </c>
      <c r="E58" s="55"/>
      <c r="F58" s="66">
        <v>45518.3</v>
      </c>
      <c r="G58" s="66">
        <f t="shared" si="0"/>
        <v>5343309.7600000007</v>
      </c>
    </row>
    <row r="59" spans="1:7" x14ac:dyDescent="0.25">
      <c r="A59" s="65">
        <v>44792</v>
      </c>
      <c r="B59" s="78" t="s">
        <v>199</v>
      </c>
      <c r="C59" s="55" t="s">
        <v>202</v>
      </c>
      <c r="D59" s="54" t="s">
        <v>241</v>
      </c>
      <c r="E59" s="55"/>
      <c r="F59" s="66">
        <v>74040.350000000006</v>
      </c>
      <c r="G59" s="66">
        <f t="shared" si="0"/>
        <v>5269269.4100000011</v>
      </c>
    </row>
    <row r="60" spans="1:7" ht="30" x14ac:dyDescent="0.25">
      <c r="A60" s="65">
        <v>44796</v>
      </c>
      <c r="B60" s="78" t="s">
        <v>217</v>
      </c>
      <c r="C60" s="55" t="s">
        <v>251</v>
      </c>
      <c r="D60" s="54" t="s">
        <v>242</v>
      </c>
      <c r="E60" s="55"/>
      <c r="F60" s="66">
        <v>24460.39</v>
      </c>
      <c r="G60" s="66">
        <f t="shared" si="0"/>
        <v>5244809.0200000014</v>
      </c>
    </row>
    <row r="61" spans="1:7" ht="90" x14ac:dyDescent="0.25">
      <c r="A61" s="65">
        <v>44796</v>
      </c>
      <c r="B61" s="78" t="s">
        <v>218</v>
      </c>
      <c r="C61" s="55" t="s">
        <v>203</v>
      </c>
      <c r="D61" s="54" t="s">
        <v>327</v>
      </c>
      <c r="E61" s="55"/>
      <c r="F61" s="66">
        <v>2450</v>
      </c>
      <c r="G61" s="66">
        <f t="shared" si="0"/>
        <v>5242359.0200000014</v>
      </c>
    </row>
    <row r="62" spans="1:7" ht="60" x14ac:dyDescent="0.25">
      <c r="A62" s="65">
        <v>44796</v>
      </c>
      <c r="B62" s="78" t="s">
        <v>219</v>
      </c>
      <c r="C62" s="55" t="s">
        <v>270</v>
      </c>
      <c r="D62" s="54" t="s">
        <v>243</v>
      </c>
      <c r="E62" s="55"/>
      <c r="F62" s="66">
        <v>1700</v>
      </c>
      <c r="G62" s="66">
        <f t="shared" si="0"/>
        <v>5240659.0200000014</v>
      </c>
    </row>
    <row r="63" spans="1:7" ht="45" x14ac:dyDescent="0.25">
      <c r="A63" s="65">
        <v>44797</v>
      </c>
      <c r="B63" s="78" t="s">
        <v>220</v>
      </c>
      <c r="C63" s="55" t="s">
        <v>271</v>
      </c>
      <c r="D63" s="54" t="s">
        <v>244</v>
      </c>
      <c r="E63" s="55"/>
      <c r="F63" s="66">
        <v>3000</v>
      </c>
      <c r="G63" s="66">
        <f t="shared" si="0"/>
        <v>5237659.0200000014</v>
      </c>
    </row>
    <row r="64" spans="1:7" ht="45" x14ac:dyDescent="0.25">
      <c r="A64" s="65">
        <v>44797</v>
      </c>
      <c r="B64" s="78" t="s">
        <v>221</v>
      </c>
      <c r="C64" s="55" t="s">
        <v>272</v>
      </c>
      <c r="D64" s="54" t="s">
        <v>212</v>
      </c>
      <c r="E64" s="55"/>
      <c r="F64" s="66">
        <v>3000</v>
      </c>
      <c r="G64" s="66">
        <f t="shared" si="0"/>
        <v>5234659.0200000014</v>
      </c>
    </row>
    <row r="65" spans="1:7" ht="45" x14ac:dyDescent="0.25">
      <c r="A65" s="65">
        <v>44797</v>
      </c>
      <c r="B65" s="78" t="s">
        <v>222</v>
      </c>
      <c r="C65" s="55" t="s">
        <v>273</v>
      </c>
      <c r="D65" s="54" t="s">
        <v>245</v>
      </c>
      <c r="E65" s="55"/>
      <c r="F65" s="66">
        <v>3000</v>
      </c>
      <c r="G65" s="66">
        <f t="shared" si="0"/>
        <v>5231659.0200000014</v>
      </c>
    </row>
    <row r="66" spans="1:7" ht="45" x14ac:dyDescent="0.25">
      <c r="A66" s="65">
        <v>44797</v>
      </c>
      <c r="B66" s="78" t="s">
        <v>223</v>
      </c>
      <c r="C66" s="55" t="s">
        <v>274</v>
      </c>
      <c r="D66" s="54" t="s">
        <v>206</v>
      </c>
      <c r="E66" s="55"/>
      <c r="F66" s="66">
        <v>3000</v>
      </c>
      <c r="G66" s="66">
        <f t="shared" si="0"/>
        <v>5228659.0200000014</v>
      </c>
    </row>
    <row r="67" spans="1:7" ht="45" x14ac:dyDescent="0.25">
      <c r="A67" s="65">
        <v>44797</v>
      </c>
      <c r="B67" s="78" t="s">
        <v>224</v>
      </c>
      <c r="C67" s="55" t="s">
        <v>207</v>
      </c>
      <c r="D67" s="54" t="s">
        <v>246</v>
      </c>
      <c r="E67" s="55"/>
      <c r="F67" s="66">
        <v>3000</v>
      </c>
      <c r="G67" s="66">
        <f t="shared" si="0"/>
        <v>5225659.0200000014</v>
      </c>
    </row>
    <row r="68" spans="1:7" ht="45" x14ac:dyDescent="0.25">
      <c r="A68" s="65">
        <v>44797</v>
      </c>
      <c r="B68" s="78" t="s">
        <v>225</v>
      </c>
      <c r="C68" s="55" t="s">
        <v>275</v>
      </c>
      <c r="D68" s="54" t="s">
        <v>247</v>
      </c>
      <c r="E68" s="55"/>
      <c r="F68" s="66">
        <v>3000</v>
      </c>
      <c r="G68" s="66">
        <v>5222659.0199999996</v>
      </c>
    </row>
    <row r="69" spans="1:7" ht="30" x14ac:dyDescent="0.25">
      <c r="A69" s="65">
        <v>44797</v>
      </c>
      <c r="B69" s="78" t="s">
        <v>226</v>
      </c>
      <c r="C69" s="55" t="s">
        <v>208</v>
      </c>
      <c r="D69" s="54" t="s">
        <v>276</v>
      </c>
      <c r="E69" s="55"/>
      <c r="F69" s="66">
        <v>80700</v>
      </c>
      <c r="G69" s="66">
        <f>+G68+E69-F69</f>
        <v>5141959.0199999996</v>
      </c>
    </row>
    <row r="70" spans="1:7" ht="60" x14ac:dyDescent="0.25">
      <c r="A70" s="65">
        <v>44801</v>
      </c>
      <c r="B70" s="78" t="s">
        <v>227</v>
      </c>
      <c r="C70" s="55" t="s">
        <v>292</v>
      </c>
      <c r="D70" s="54" t="s">
        <v>277</v>
      </c>
      <c r="E70" s="55"/>
      <c r="F70" s="66">
        <v>3050</v>
      </c>
      <c r="G70" s="66">
        <f>+G69+E70-F70</f>
        <v>5138909.0199999996</v>
      </c>
    </row>
    <row r="71" spans="1:7" ht="60" x14ac:dyDescent="0.25">
      <c r="A71" s="65">
        <v>44801</v>
      </c>
      <c r="B71" s="78" t="s">
        <v>228</v>
      </c>
      <c r="C71" s="55" t="s">
        <v>203</v>
      </c>
      <c r="D71" s="54" t="s">
        <v>277</v>
      </c>
      <c r="E71" s="55" t="s">
        <v>61</v>
      </c>
      <c r="F71" s="66">
        <v>2450</v>
      </c>
      <c r="G71" s="66">
        <f>+G70-F71</f>
        <v>5136459.0199999996</v>
      </c>
    </row>
    <row r="72" spans="1:7" ht="60" x14ac:dyDescent="0.25">
      <c r="A72" s="65">
        <v>44801</v>
      </c>
      <c r="B72" s="78" t="s">
        <v>229</v>
      </c>
      <c r="C72" s="55" t="s">
        <v>278</v>
      </c>
      <c r="D72" s="54" t="s">
        <v>277</v>
      </c>
      <c r="E72" s="55"/>
      <c r="F72" s="66">
        <v>2750</v>
      </c>
      <c r="G72" s="66">
        <f>+G71-F72</f>
        <v>5133709.0199999996</v>
      </c>
    </row>
    <row r="73" spans="1:7" ht="60" x14ac:dyDescent="0.25">
      <c r="A73" s="65">
        <v>44801</v>
      </c>
      <c r="B73" s="78" t="s">
        <v>230</v>
      </c>
      <c r="C73" s="55" t="s">
        <v>191</v>
      </c>
      <c r="D73" s="54" t="s">
        <v>277</v>
      </c>
      <c r="E73" s="55"/>
      <c r="F73" s="66">
        <v>1700</v>
      </c>
      <c r="G73" s="66">
        <f t="shared" ref="G73:G78" si="1">+G72-F73</f>
        <v>5132009.0199999996</v>
      </c>
    </row>
    <row r="74" spans="1:7" ht="60" x14ac:dyDescent="0.25">
      <c r="A74" s="65">
        <v>44801</v>
      </c>
      <c r="B74" s="78" t="s">
        <v>231</v>
      </c>
      <c r="C74" s="55" t="s">
        <v>293</v>
      </c>
      <c r="D74" s="54" t="s">
        <v>277</v>
      </c>
      <c r="E74" s="55"/>
      <c r="F74" s="66">
        <v>1700</v>
      </c>
      <c r="G74" s="66">
        <f t="shared" si="1"/>
        <v>5130309.0199999996</v>
      </c>
    </row>
    <row r="75" spans="1:7" ht="30" x14ac:dyDescent="0.25">
      <c r="A75" s="65">
        <v>44802</v>
      </c>
      <c r="B75" s="78" t="s">
        <v>232</v>
      </c>
      <c r="C75" s="55" t="s">
        <v>279</v>
      </c>
      <c r="D75" s="54" t="s">
        <v>280</v>
      </c>
      <c r="E75" s="55"/>
      <c r="F75" s="66">
        <v>50850</v>
      </c>
      <c r="G75" s="66">
        <f t="shared" si="1"/>
        <v>5079459.0199999996</v>
      </c>
    </row>
    <row r="76" spans="1:7" ht="30" x14ac:dyDescent="0.25">
      <c r="A76" s="65">
        <v>44804</v>
      </c>
      <c r="B76" s="78" t="s">
        <v>233</v>
      </c>
      <c r="C76" s="55" t="s">
        <v>122</v>
      </c>
      <c r="D76" s="54" t="s">
        <v>248</v>
      </c>
      <c r="E76" s="55"/>
      <c r="F76" s="66">
        <v>5400</v>
      </c>
      <c r="G76" s="66">
        <f t="shared" si="1"/>
        <v>5074059.0199999996</v>
      </c>
    </row>
    <row r="77" spans="1:7" ht="45" x14ac:dyDescent="0.25">
      <c r="A77" s="65">
        <v>44804</v>
      </c>
      <c r="B77" s="78" t="s">
        <v>234</v>
      </c>
      <c r="C77" s="54" t="s">
        <v>281</v>
      </c>
      <c r="D77" s="54" t="s">
        <v>249</v>
      </c>
      <c r="E77" s="55"/>
      <c r="F77" s="66">
        <v>3150</v>
      </c>
      <c r="G77" s="66">
        <f t="shared" si="1"/>
        <v>5070909.0199999996</v>
      </c>
    </row>
    <row r="78" spans="1:7" x14ac:dyDescent="0.25">
      <c r="A78" s="65">
        <v>44804</v>
      </c>
      <c r="B78" s="80" t="s">
        <v>199</v>
      </c>
      <c r="C78" s="54"/>
      <c r="D78" s="54" t="s">
        <v>282</v>
      </c>
      <c r="E78" s="55"/>
      <c r="F78" s="66">
        <v>3279.21</v>
      </c>
      <c r="G78" s="66">
        <f t="shared" si="1"/>
        <v>5067629.8099999996</v>
      </c>
    </row>
    <row r="79" spans="1:7" x14ac:dyDescent="0.25">
      <c r="A79" s="65">
        <v>44804</v>
      </c>
      <c r="B79" s="80" t="s">
        <v>199</v>
      </c>
      <c r="C79" s="54"/>
      <c r="D79" s="54" t="s">
        <v>283</v>
      </c>
      <c r="E79" s="55"/>
      <c r="F79" s="66">
        <v>335</v>
      </c>
      <c r="G79" s="66">
        <f>+G78-F79</f>
        <v>5067294.8099999996</v>
      </c>
    </row>
    <row r="80" spans="1:7" x14ac:dyDescent="0.25">
      <c r="A80" s="65"/>
      <c r="B80" s="78"/>
      <c r="C80" s="55"/>
      <c r="D80" s="54"/>
      <c r="E80" s="55"/>
      <c r="F80" s="66"/>
      <c r="G80" s="66"/>
    </row>
    <row r="81" spans="1:10" x14ac:dyDescent="0.25">
      <c r="A81" s="65"/>
      <c r="B81" s="78"/>
      <c r="C81" s="55"/>
      <c r="D81" s="54"/>
      <c r="E81" s="55"/>
      <c r="F81" s="66"/>
      <c r="G81" s="66"/>
    </row>
    <row r="82" spans="1:10" ht="15.75" thickBot="1" x14ac:dyDescent="0.3">
      <c r="A82" s="93" t="s">
        <v>308</v>
      </c>
      <c r="B82" s="94"/>
      <c r="C82" s="94"/>
      <c r="D82" s="94"/>
      <c r="E82" s="94"/>
      <c r="F82" s="95"/>
      <c r="G82" s="73">
        <v>5067294.8099999996</v>
      </c>
      <c r="J82" t="s">
        <v>61</v>
      </c>
    </row>
    <row r="83" spans="1:10" x14ac:dyDescent="0.25">
      <c r="A83" s="99"/>
      <c r="B83" s="100"/>
      <c r="C83" s="100"/>
      <c r="D83" s="100"/>
      <c r="E83" s="100"/>
      <c r="F83" s="100"/>
      <c r="G83" s="101"/>
    </row>
    <row r="84" spans="1:10" s="19" customFormat="1" x14ac:dyDescent="0.25">
      <c r="A84" s="76"/>
      <c r="B84" s="79"/>
      <c r="C84" s="48"/>
      <c r="D84" s="48"/>
      <c r="E84" s="48"/>
      <c r="F84" s="48"/>
      <c r="G84" s="48"/>
    </row>
    <row r="85" spans="1:10" s="19" customFormat="1" x14ac:dyDescent="0.25">
      <c r="A85" s="76"/>
      <c r="B85" s="79"/>
      <c r="C85" s="48"/>
      <c r="D85" s="48"/>
      <c r="E85" s="48"/>
      <c r="F85" s="48"/>
      <c r="G85" s="48"/>
    </row>
    <row r="86" spans="1:10" s="19" customFormat="1" x14ac:dyDescent="0.25">
      <c r="A86" s="76"/>
      <c r="B86" s="79"/>
      <c r="C86" s="48"/>
      <c r="D86" s="48"/>
      <c r="E86" s="48"/>
      <c r="F86" s="48"/>
      <c r="G86" s="48"/>
    </row>
    <row r="87" spans="1:10" s="19" customFormat="1" x14ac:dyDescent="0.25">
      <c r="A87" s="76"/>
      <c r="B87" s="79"/>
      <c r="C87" s="48"/>
      <c r="D87" s="48"/>
      <c r="E87" s="48"/>
      <c r="F87" s="48"/>
      <c r="G87" s="48"/>
    </row>
    <row r="88" spans="1:10" x14ac:dyDescent="0.25">
      <c r="C88" s="45"/>
      <c r="E88" s="83"/>
      <c r="F88" s="83"/>
      <c r="I88" s="15"/>
    </row>
    <row r="89" spans="1:10" x14ac:dyDescent="0.25">
      <c r="C89" s="46" t="s">
        <v>28</v>
      </c>
      <c r="E89" s="46" t="s">
        <v>29</v>
      </c>
      <c r="H89" t="s">
        <v>60</v>
      </c>
      <c r="I89" s="15"/>
    </row>
    <row r="90" spans="1:10" x14ac:dyDescent="0.25">
      <c r="C90" s="43" t="s">
        <v>31</v>
      </c>
      <c r="E90" s="43" t="s">
        <v>30</v>
      </c>
      <c r="G90" s="47"/>
      <c r="I90" s="30"/>
    </row>
    <row r="91" spans="1:10" x14ac:dyDescent="0.25">
      <c r="G91" s="47"/>
      <c r="H91" s="14"/>
    </row>
    <row r="92" spans="1:10" x14ac:dyDescent="0.25">
      <c r="A92" s="41" t="s">
        <v>45</v>
      </c>
    </row>
    <row r="93" spans="1:10" x14ac:dyDescent="0.25">
      <c r="A93" s="41" t="s">
        <v>35</v>
      </c>
    </row>
  </sheetData>
  <mergeCells count="8">
    <mergeCell ref="E88:F88"/>
    <mergeCell ref="C5:G5"/>
    <mergeCell ref="A6:G6"/>
    <mergeCell ref="A7:G7"/>
    <mergeCell ref="A8:G8"/>
    <mergeCell ref="A82:F82"/>
    <mergeCell ref="A11:D11"/>
    <mergeCell ref="A83:G83"/>
  </mergeCells>
  <pageMargins left="0.62" right="0.27559055118110237" top="0.19685039370078741" bottom="0.12" header="0.11811023622047245" footer="0.11811023622047245"/>
  <pageSetup scale="8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81"/>
  <sheetViews>
    <sheetView tabSelected="1" zoomScaleNormal="100" workbookViewId="0">
      <selection activeCell="F43" sqref="A1:F43"/>
    </sheetView>
  </sheetViews>
  <sheetFormatPr baseColWidth="10" defaultRowHeight="15" x14ac:dyDescent="0.25"/>
  <cols>
    <col min="1" max="1" width="14.85546875" customWidth="1"/>
    <col min="2" max="2" width="15.42578125" customWidth="1"/>
    <col min="3" max="3" width="39.140625" customWidth="1"/>
    <col min="4" max="4" width="73.28515625" customWidth="1"/>
    <col min="5" max="5" width="24.42578125" customWidth="1"/>
    <col min="6" max="6" width="12.5703125" bestFit="1" customWidth="1"/>
    <col min="7" max="8" width="13.140625" bestFit="1" customWidth="1"/>
  </cols>
  <sheetData>
    <row r="4" spans="1:6" ht="20.25" customHeight="1" x14ac:dyDescent="0.25"/>
    <row r="5" spans="1:6" ht="15" customHeight="1" x14ac:dyDescent="0.25">
      <c r="A5" s="84" t="s">
        <v>39</v>
      </c>
      <c r="B5" s="84"/>
      <c r="C5" s="84"/>
      <c r="D5" s="84"/>
      <c r="E5" s="84"/>
    </row>
    <row r="6" spans="1:6" x14ac:dyDescent="0.25">
      <c r="A6" s="84" t="s">
        <v>331</v>
      </c>
      <c r="B6" s="84"/>
      <c r="C6" s="84"/>
      <c r="D6" s="84"/>
      <c r="E6" s="84"/>
    </row>
    <row r="7" spans="1:6" ht="15" customHeight="1" x14ac:dyDescent="0.25">
      <c r="A7" s="84" t="s">
        <v>36</v>
      </c>
      <c r="B7" s="84"/>
      <c r="C7" s="84"/>
      <c r="D7" s="84"/>
      <c r="E7" s="84"/>
    </row>
    <row r="8" spans="1:6" ht="7.5" customHeight="1" x14ac:dyDescent="0.25">
      <c r="A8" s="82"/>
      <c r="B8" s="82"/>
      <c r="C8" s="82"/>
      <c r="D8" s="82"/>
      <c r="E8" s="82"/>
    </row>
    <row r="9" spans="1:6" ht="15.75" x14ac:dyDescent="0.25">
      <c r="A9" s="23" t="s">
        <v>4</v>
      </c>
      <c r="B9" s="39" t="s">
        <v>32</v>
      </c>
      <c r="C9" s="40" t="s">
        <v>6</v>
      </c>
      <c r="D9" s="23" t="s">
        <v>7</v>
      </c>
      <c r="E9" s="23" t="s">
        <v>47</v>
      </c>
    </row>
    <row r="10" spans="1:6" ht="30" x14ac:dyDescent="0.25">
      <c r="A10" s="102">
        <v>44777</v>
      </c>
      <c r="B10" s="34" t="s">
        <v>332</v>
      </c>
      <c r="C10" s="24" t="s">
        <v>333</v>
      </c>
      <c r="D10" s="28" t="s">
        <v>334</v>
      </c>
      <c r="E10" s="26">
        <v>312452.21000000002</v>
      </c>
    </row>
    <row r="11" spans="1:6" ht="45" x14ac:dyDescent="0.25">
      <c r="A11" s="4">
        <v>44781</v>
      </c>
      <c r="B11" s="3" t="s">
        <v>335</v>
      </c>
      <c r="C11" s="24" t="s">
        <v>336</v>
      </c>
      <c r="D11" s="28" t="s">
        <v>337</v>
      </c>
      <c r="E11" s="26">
        <v>903783.95</v>
      </c>
    </row>
    <row r="12" spans="1:6" ht="30" x14ac:dyDescent="0.25">
      <c r="A12" s="102">
        <v>44781</v>
      </c>
      <c r="B12" s="34" t="s">
        <v>338</v>
      </c>
      <c r="C12" s="103" t="s">
        <v>339</v>
      </c>
      <c r="D12" s="104" t="s">
        <v>340</v>
      </c>
      <c r="E12" s="6">
        <v>5323.99</v>
      </c>
    </row>
    <row r="13" spans="1:6" ht="30" x14ac:dyDescent="0.25">
      <c r="A13" s="4">
        <v>44781</v>
      </c>
      <c r="B13" s="3" t="s">
        <v>341</v>
      </c>
      <c r="C13" s="24" t="s">
        <v>342</v>
      </c>
      <c r="D13" s="28" t="s">
        <v>343</v>
      </c>
      <c r="E13" s="26">
        <v>97590.55</v>
      </c>
    </row>
    <row r="14" spans="1:6" ht="45" x14ac:dyDescent="0.25">
      <c r="A14" s="4">
        <v>44781</v>
      </c>
      <c r="B14" s="3" t="s">
        <v>344</v>
      </c>
      <c r="C14" s="24" t="s">
        <v>51</v>
      </c>
      <c r="D14" s="28" t="s">
        <v>345</v>
      </c>
      <c r="E14" s="26">
        <v>12462</v>
      </c>
    </row>
    <row r="15" spans="1:6" ht="30" x14ac:dyDescent="0.25">
      <c r="A15" s="4">
        <v>44782</v>
      </c>
      <c r="B15" s="3" t="s">
        <v>346</v>
      </c>
      <c r="C15" s="105" t="s">
        <v>347</v>
      </c>
      <c r="D15" s="28" t="s">
        <v>348</v>
      </c>
      <c r="E15" s="26">
        <v>21712</v>
      </c>
      <c r="F15" s="22"/>
    </row>
    <row r="16" spans="1:6" ht="30" x14ac:dyDescent="0.25">
      <c r="A16" s="4">
        <v>44782</v>
      </c>
      <c r="B16" s="3" t="s">
        <v>349</v>
      </c>
      <c r="C16" s="103" t="s">
        <v>350</v>
      </c>
      <c r="D16" s="104" t="s">
        <v>351</v>
      </c>
      <c r="E16" s="6">
        <v>20910.78</v>
      </c>
    </row>
    <row r="17" spans="1:6" ht="45" x14ac:dyDescent="0.25">
      <c r="A17" s="4">
        <v>44783</v>
      </c>
      <c r="B17" s="3" t="s">
        <v>352</v>
      </c>
      <c r="C17" s="25" t="s">
        <v>52</v>
      </c>
      <c r="D17" s="28" t="s">
        <v>353</v>
      </c>
      <c r="E17" s="26">
        <v>52552</v>
      </c>
    </row>
    <row r="18" spans="1:6" ht="45" x14ac:dyDescent="0.25">
      <c r="A18" s="4">
        <v>44783</v>
      </c>
      <c r="B18" s="3" t="s">
        <v>354</v>
      </c>
      <c r="C18" s="24" t="s">
        <v>59</v>
      </c>
      <c r="D18" s="28" t="s">
        <v>355</v>
      </c>
      <c r="E18" s="26">
        <v>1585884.86</v>
      </c>
    </row>
    <row r="19" spans="1:6" ht="30" x14ac:dyDescent="0.25">
      <c r="A19" s="4">
        <v>44783</v>
      </c>
      <c r="B19" s="3" t="s">
        <v>356</v>
      </c>
      <c r="C19" s="24" t="s">
        <v>57</v>
      </c>
      <c r="D19" s="28" t="s">
        <v>357</v>
      </c>
      <c r="E19" s="26">
        <v>2320</v>
      </c>
      <c r="F19" s="22"/>
    </row>
    <row r="20" spans="1:6" ht="45" x14ac:dyDescent="0.25">
      <c r="A20" s="4">
        <v>44783</v>
      </c>
      <c r="B20" s="3" t="s">
        <v>358</v>
      </c>
      <c r="C20" s="106" t="s">
        <v>359</v>
      </c>
      <c r="D20" s="28" t="s">
        <v>360</v>
      </c>
      <c r="E20" s="26">
        <v>73981</v>
      </c>
    </row>
    <row r="21" spans="1:6" ht="43.5" customHeight="1" x14ac:dyDescent="0.25">
      <c r="A21" s="4">
        <v>44784</v>
      </c>
      <c r="B21" s="3" t="s">
        <v>361</v>
      </c>
      <c r="C21" s="106" t="s">
        <v>362</v>
      </c>
      <c r="D21" s="28" t="s">
        <v>363</v>
      </c>
      <c r="E21" s="26">
        <v>65962</v>
      </c>
    </row>
    <row r="22" spans="1:6" ht="31.5" customHeight="1" x14ac:dyDescent="0.25">
      <c r="A22" s="4">
        <v>44784</v>
      </c>
      <c r="B22" s="3" t="s">
        <v>364</v>
      </c>
      <c r="C22" s="24" t="s">
        <v>48</v>
      </c>
      <c r="D22" s="28" t="s">
        <v>365</v>
      </c>
      <c r="E22" s="26">
        <v>4074.6</v>
      </c>
    </row>
    <row r="23" spans="1:6" ht="35.25" customHeight="1" x14ac:dyDescent="0.25">
      <c r="A23" s="4">
        <v>44784</v>
      </c>
      <c r="B23" s="3" t="s">
        <v>366</v>
      </c>
      <c r="C23" s="107" t="s">
        <v>367</v>
      </c>
      <c r="D23" s="28" t="s">
        <v>368</v>
      </c>
      <c r="E23" s="26">
        <v>138880.01999999999</v>
      </c>
    </row>
    <row r="24" spans="1:6" ht="48" customHeight="1" x14ac:dyDescent="0.25">
      <c r="A24" s="102">
        <v>44785</v>
      </c>
      <c r="B24" s="3" t="s">
        <v>369</v>
      </c>
      <c r="C24" s="24" t="s">
        <v>55</v>
      </c>
      <c r="D24" s="28" t="s">
        <v>370</v>
      </c>
      <c r="E24" s="26">
        <v>109936.52</v>
      </c>
    </row>
    <row r="25" spans="1:6" ht="30" x14ac:dyDescent="0.25">
      <c r="A25" s="102">
        <v>44785</v>
      </c>
      <c r="B25" s="3" t="s">
        <v>371</v>
      </c>
      <c r="C25" s="25" t="s">
        <v>58</v>
      </c>
      <c r="D25" s="28" t="s">
        <v>372</v>
      </c>
      <c r="E25" s="26">
        <v>1350</v>
      </c>
    </row>
    <row r="26" spans="1:6" ht="48" customHeight="1" x14ac:dyDescent="0.25">
      <c r="A26" s="102">
        <v>44785</v>
      </c>
      <c r="B26" s="3" t="s">
        <v>373</v>
      </c>
      <c r="C26" s="24" t="s">
        <v>53</v>
      </c>
      <c r="D26" s="28" t="s">
        <v>374</v>
      </c>
      <c r="E26" s="26">
        <v>3245.32</v>
      </c>
    </row>
    <row r="27" spans="1:6" ht="30" x14ac:dyDescent="0.25">
      <c r="A27" s="102">
        <v>44792</v>
      </c>
      <c r="B27" s="34" t="s">
        <v>375</v>
      </c>
      <c r="C27" s="24" t="s">
        <v>56</v>
      </c>
      <c r="D27" s="28" t="s">
        <v>376</v>
      </c>
      <c r="E27" s="26">
        <v>2000</v>
      </c>
    </row>
    <row r="28" spans="1:6" ht="31.5" customHeight="1" x14ac:dyDescent="0.25">
      <c r="A28" s="4">
        <v>44792</v>
      </c>
      <c r="B28" s="3" t="s">
        <v>377</v>
      </c>
      <c r="C28" s="107" t="s">
        <v>378</v>
      </c>
      <c r="D28" s="28" t="s">
        <v>368</v>
      </c>
      <c r="E28" s="26">
        <v>329607.03999999998</v>
      </c>
    </row>
    <row r="29" spans="1:6" ht="38.25" customHeight="1" x14ac:dyDescent="0.25">
      <c r="A29" s="4">
        <v>44795</v>
      </c>
      <c r="B29" s="3" t="s">
        <v>379</v>
      </c>
      <c r="C29" s="24" t="s">
        <v>48</v>
      </c>
      <c r="D29" s="28" t="s">
        <v>380</v>
      </c>
      <c r="E29" s="26">
        <v>192681.29</v>
      </c>
    </row>
    <row r="30" spans="1:6" ht="48" customHeight="1" x14ac:dyDescent="0.25">
      <c r="A30" s="4">
        <v>44796</v>
      </c>
      <c r="B30" s="3" t="s">
        <v>381</v>
      </c>
      <c r="C30" s="3" t="s">
        <v>382</v>
      </c>
      <c r="D30" s="28" t="s">
        <v>383</v>
      </c>
      <c r="E30" s="6">
        <v>64900</v>
      </c>
    </row>
    <row r="31" spans="1:6" ht="39" customHeight="1" x14ac:dyDescent="0.25">
      <c r="A31" s="4">
        <v>44799</v>
      </c>
      <c r="B31" s="3" t="s">
        <v>384</v>
      </c>
      <c r="C31" s="24" t="s">
        <v>59</v>
      </c>
      <c r="D31" s="28" t="s">
        <v>385</v>
      </c>
      <c r="E31" s="26">
        <v>1542761.8</v>
      </c>
    </row>
    <row r="32" spans="1:6" ht="30" x14ac:dyDescent="0.25">
      <c r="A32" s="4">
        <v>44775</v>
      </c>
      <c r="B32" s="3" t="s">
        <v>386</v>
      </c>
      <c r="C32" s="24" t="s">
        <v>48</v>
      </c>
      <c r="D32" s="28" t="s">
        <v>387</v>
      </c>
      <c r="E32" s="26">
        <v>10111.620000000001</v>
      </c>
    </row>
    <row r="33" spans="1:7" ht="30" x14ac:dyDescent="0.25">
      <c r="A33" s="102">
        <v>44775</v>
      </c>
      <c r="B33" s="34" t="s">
        <v>388</v>
      </c>
      <c r="C33" s="24" t="s">
        <v>55</v>
      </c>
      <c r="D33" s="28" t="s">
        <v>389</v>
      </c>
      <c r="E33" s="26">
        <v>61669.33</v>
      </c>
    </row>
    <row r="34" spans="1:7" ht="34.5" customHeight="1" x14ac:dyDescent="0.25">
      <c r="A34" s="102">
        <v>44776</v>
      </c>
      <c r="B34" s="34" t="s">
        <v>390</v>
      </c>
      <c r="C34" s="24" t="s">
        <v>48</v>
      </c>
      <c r="D34" s="28" t="s">
        <v>391</v>
      </c>
      <c r="E34" s="26">
        <v>3528.37</v>
      </c>
    </row>
    <row r="35" spans="1:7" s="32" customFormat="1" ht="15.75" x14ac:dyDescent="0.25">
      <c r="A35" s="86" t="s">
        <v>392</v>
      </c>
      <c r="B35" s="87"/>
      <c r="C35" s="87"/>
      <c r="D35" s="88"/>
      <c r="E35" s="31">
        <f>SUM(E10:E34)</f>
        <v>5619681.25</v>
      </c>
    </row>
    <row r="36" spans="1:7" s="32" customFormat="1" ht="15.75" x14ac:dyDescent="0.25">
      <c r="A36" s="36"/>
      <c r="B36" s="36"/>
      <c r="C36" s="36"/>
      <c r="D36" s="36"/>
      <c r="E36" s="37"/>
    </row>
    <row r="37" spans="1:7" s="32" customFormat="1" ht="15.75" x14ac:dyDescent="0.25">
      <c r="A37" s="36"/>
      <c r="B37" s="36"/>
      <c r="C37" s="36"/>
      <c r="D37" s="36"/>
      <c r="E37" s="37"/>
    </row>
    <row r="38" spans="1:7" x14ac:dyDescent="0.25">
      <c r="A38" s="38"/>
      <c r="B38" s="38"/>
      <c r="C38" s="38"/>
      <c r="D38" s="38"/>
      <c r="E38" s="38"/>
      <c r="F38" s="14"/>
      <c r="G38" s="14"/>
    </row>
    <row r="39" spans="1:7" x14ac:dyDescent="0.25">
      <c r="B39" s="19" t="s">
        <v>40</v>
      </c>
      <c r="E39" s="20" t="s">
        <v>41</v>
      </c>
      <c r="G39" s="15"/>
    </row>
    <row r="40" spans="1:7" x14ac:dyDescent="0.25">
      <c r="B40" t="s">
        <v>42</v>
      </c>
      <c r="E40" s="27" t="s">
        <v>29</v>
      </c>
      <c r="F40" s="27"/>
      <c r="G40" s="15"/>
    </row>
    <row r="41" spans="1:7" x14ac:dyDescent="0.25">
      <c r="B41" t="s">
        <v>43</v>
      </c>
      <c r="D41" s="19" t="s">
        <v>44</v>
      </c>
      <c r="E41" s="21" t="s">
        <v>30</v>
      </c>
      <c r="F41" s="21"/>
      <c r="G41" s="21"/>
    </row>
    <row r="42" spans="1:7" x14ac:dyDescent="0.25">
      <c r="D42" t="s">
        <v>28</v>
      </c>
      <c r="F42" s="14"/>
    </row>
    <row r="43" spans="1:7" x14ac:dyDescent="0.25">
      <c r="D43" t="s">
        <v>31</v>
      </c>
    </row>
    <row r="45" spans="1:7" x14ac:dyDescent="0.25">
      <c r="A45" t="s">
        <v>33</v>
      </c>
    </row>
    <row r="46" spans="1:7" x14ac:dyDescent="0.25">
      <c r="B46" t="s">
        <v>393</v>
      </c>
      <c r="C46" s="108"/>
      <c r="D46" s="109"/>
    </row>
    <row r="81" spans="2:2" x14ac:dyDescent="0.25">
      <c r="B81" t="s">
        <v>26</v>
      </c>
    </row>
  </sheetData>
  <mergeCells count="4">
    <mergeCell ref="A5:E5"/>
    <mergeCell ref="A6:E6"/>
    <mergeCell ref="A7:E7"/>
    <mergeCell ref="A35:D35"/>
  </mergeCells>
  <pageMargins left="0.86614173228346458" right="0.31496062992125984" top="0.11811023622047245" bottom="0.11811023622047245" header="0.11811023622047245" footer="0.11811023622047245"/>
  <pageSetup scale="70" orientation="landscape" r:id="rId1"/>
  <rowBreaks count="1" manualBreakCount="1">
    <brk id="4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81"/>
  <sheetViews>
    <sheetView workbookViewId="0">
      <selection activeCell="C10" sqref="C10"/>
    </sheetView>
  </sheetViews>
  <sheetFormatPr baseColWidth="10" defaultRowHeight="15" x14ac:dyDescent="0.25"/>
  <cols>
    <col min="1" max="1" width="14.85546875" customWidth="1"/>
    <col min="2" max="2" width="15.42578125" customWidth="1"/>
    <col min="3" max="3" width="39.140625" customWidth="1"/>
    <col min="4" max="4" width="73.28515625" customWidth="1"/>
    <col min="5" max="5" width="30.140625" bestFit="1" customWidth="1"/>
    <col min="6" max="6" width="12.5703125" bestFit="1" customWidth="1"/>
    <col min="7" max="8" width="13.140625" bestFit="1" customWidth="1"/>
  </cols>
  <sheetData>
    <row r="4" spans="1:5" ht="20.25" customHeight="1" x14ac:dyDescent="0.25"/>
    <row r="5" spans="1:5" ht="15" customHeight="1" x14ac:dyDescent="0.25">
      <c r="A5" s="84" t="s">
        <v>39</v>
      </c>
      <c r="B5" s="84"/>
      <c r="C5" s="84"/>
      <c r="D5" s="84"/>
      <c r="E5" s="84"/>
    </row>
    <row r="6" spans="1:5" x14ac:dyDescent="0.25">
      <c r="A6" s="84" t="s">
        <v>92</v>
      </c>
      <c r="B6" s="84"/>
      <c r="C6" s="84"/>
      <c r="D6" s="84"/>
      <c r="E6" s="84"/>
    </row>
    <row r="7" spans="1:5" ht="15" customHeight="1" x14ac:dyDescent="0.25">
      <c r="A7" s="84" t="s">
        <v>36</v>
      </c>
      <c r="B7" s="84"/>
      <c r="C7" s="84"/>
      <c r="D7" s="84"/>
      <c r="E7" s="84"/>
    </row>
    <row r="8" spans="1:5" ht="7.5" customHeight="1" x14ac:dyDescent="0.25">
      <c r="A8" s="67"/>
      <c r="B8" s="67"/>
      <c r="C8" s="67"/>
      <c r="D8" s="67"/>
      <c r="E8" s="67"/>
    </row>
    <row r="9" spans="1:5" ht="15.75" x14ac:dyDescent="0.25">
      <c r="A9" s="23" t="s">
        <v>4</v>
      </c>
      <c r="B9" s="39" t="s">
        <v>32</v>
      </c>
      <c r="C9" s="40" t="s">
        <v>6</v>
      </c>
      <c r="D9" s="23" t="s">
        <v>7</v>
      </c>
      <c r="E9" s="23" t="s">
        <v>47</v>
      </c>
    </row>
    <row r="10" spans="1:5" ht="30" x14ac:dyDescent="0.25">
      <c r="A10" s="33">
        <v>44685</v>
      </c>
      <c r="B10" s="34" t="s">
        <v>94</v>
      </c>
      <c r="C10" s="24" t="s">
        <v>48</v>
      </c>
      <c r="D10" s="28" t="s">
        <v>95</v>
      </c>
      <c r="E10" s="26">
        <v>10613.24</v>
      </c>
    </row>
    <row r="11" spans="1:5" ht="30" x14ac:dyDescent="0.25">
      <c r="A11" s="33">
        <v>44685</v>
      </c>
      <c r="B11" s="34" t="s">
        <v>96</v>
      </c>
      <c r="C11" s="24" t="s">
        <v>97</v>
      </c>
      <c r="D11" s="28" t="s">
        <v>98</v>
      </c>
      <c r="E11" s="26">
        <v>127204</v>
      </c>
    </row>
    <row r="12" spans="1:5" ht="45" x14ac:dyDescent="0.25">
      <c r="A12" s="33">
        <v>44685</v>
      </c>
      <c r="B12" s="34" t="s">
        <v>99</v>
      </c>
      <c r="C12" s="24" t="s">
        <v>50</v>
      </c>
      <c r="D12" s="28" t="s">
        <v>100</v>
      </c>
      <c r="E12" s="26">
        <v>741765.59</v>
      </c>
    </row>
    <row r="13" spans="1:5" ht="34.5" customHeight="1" x14ac:dyDescent="0.25">
      <c r="A13" s="33">
        <v>44685</v>
      </c>
      <c r="B13" s="34" t="s">
        <v>101</v>
      </c>
      <c r="C13" s="24" t="s">
        <v>49</v>
      </c>
      <c r="D13" s="28" t="s">
        <v>102</v>
      </c>
      <c r="E13" s="26">
        <v>328725.33</v>
      </c>
    </row>
    <row r="14" spans="1:5" ht="31.5" customHeight="1" x14ac:dyDescent="0.25">
      <c r="A14" s="33">
        <v>44685</v>
      </c>
      <c r="B14" s="34" t="s">
        <v>104</v>
      </c>
      <c r="C14" s="24" t="s">
        <v>54</v>
      </c>
      <c r="D14" s="28" t="s">
        <v>103</v>
      </c>
      <c r="E14" s="26">
        <v>102575.23</v>
      </c>
    </row>
    <row r="15" spans="1:5" ht="30" x14ac:dyDescent="0.25">
      <c r="A15" s="33">
        <v>44687</v>
      </c>
      <c r="B15" s="34" t="s">
        <v>105</v>
      </c>
      <c r="C15" s="24" t="s">
        <v>48</v>
      </c>
      <c r="D15" s="28" t="s">
        <v>106</v>
      </c>
      <c r="E15" s="26">
        <v>3626.08</v>
      </c>
    </row>
    <row r="16" spans="1:5" ht="30" x14ac:dyDescent="0.25">
      <c r="A16" s="33">
        <v>44690</v>
      </c>
      <c r="B16" s="34" t="s">
        <v>109</v>
      </c>
      <c r="C16" s="24" t="s">
        <v>55</v>
      </c>
      <c r="D16" s="28" t="s">
        <v>110</v>
      </c>
      <c r="E16" s="26">
        <v>220500</v>
      </c>
    </row>
    <row r="17" spans="1:6" ht="45" x14ac:dyDescent="0.25">
      <c r="A17" s="33">
        <v>44691</v>
      </c>
      <c r="B17" s="34" t="s">
        <v>107</v>
      </c>
      <c r="C17" s="24" t="s">
        <v>51</v>
      </c>
      <c r="D17" s="28" t="s">
        <v>108</v>
      </c>
      <c r="E17" s="26">
        <v>13174</v>
      </c>
    </row>
    <row r="18" spans="1:6" ht="30" x14ac:dyDescent="0.25">
      <c r="A18" s="33">
        <v>44691</v>
      </c>
      <c r="B18" s="34" t="s">
        <v>111</v>
      </c>
      <c r="C18" s="61" t="s">
        <v>112</v>
      </c>
      <c r="D18" s="59" t="s">
        <v>113</v>
      </c>
      <c r="E18" s="60">
        <v>10360.4</v>
      </c>
    </row>
    <row r="19" spans="1:6" ht="30" x14ac:dyDescent="0.25">
      <c r="A19" s="33">
        <v>44692</v>
      </c>
      <c r="B19" s="34" t="s">
        <v>114</v>
      </c>
      <c r="C19" s="58" t="s">
        <v>115</v>
      </c>
      <c r="D19" s="62" t="s">
        <v>116</v>
      </c>
      <c r="E19" s="63">
        <v>112808</v>
      </c>
    </row>
    <row r="20" spans="1:6" x14ac:dyDescent="0.25">
      <c r="A20" s="33">
        <v>44692</v>
      </c>
      <c r="B20" s="34" t="s">
        <v>117</v>
      </c>
      <c r="C20" s="58" t="s">
        <v>118</v>
      </c>
      <c r="D20" s="59" t="s">
        <v>119</v>
      </c>
      <c r="E20" s="63">
        <v>448423.6</v>
      </c>
    </row>
    <row r="21" spans="1:6" ht="45" x14ac:dyDescent="0.25">
      <c r="A21" s="33">
        <v>44652</v>
      </c>
      <c r="B21" s="34" t="s">
        <v>66</v>
      </c>
      <c r="C21" s="24" t="s">
        <v>59</v>
      </c>
      <c r="D21" s="28" t="s">
        <v>67</v>
      </c>
      <c r="E21" s="26">
        <v>1564052.3</v>
      </c>
    </row>
    <row r="22" spans="1:6" ht="30" x14ac:dyDescent="0.25">
      <c r="A22" s="33">
        <v>44652</v>
      </c>
      <c r="B22" s="34" t="s">
        <v>68</v>
      </c>
      <c r="C22" s="24" t="s">
        <v>69</v>
      </c>
      <c r="D22" s="28" t="s">
        <v>70</v>
      </c>
      <c r="E22" s="26">
        <v>64900</v>
      </c>
    </row>
    <row r="23" spans="1:6" ht="45" x14ac:dyDescent="0.25">
      <c r="A23" s="33">
        <v>44670</v>
      </c>
      <c r="B23" s="34" t="s">
        <v>71</v>
      </c>
      <c r="C23" s="25" t="s">
        <v>52</v>
      </c>
      <c r="D23" s="28" t="s">
        <v>72</v>
      </c>
      <c r="E23" s="26">
        <v>53237.4</v>
      </c>
    </row>
    <row r="24" spans="1:6" ht="39" customHeight="1" x14ac:dyDescent="0.25">
      <c r="A24" s="33">
        <v>44672</v>
      </c>
      <c r="B24" s="34" t="s">
        <v>73</v>
      </c>
      <c r="C24" s="24" t="s">
        <v>48</v>
      </c>
      <c r="D24" s="28" t="s">
        <v>74</v>
      </c>
      <c r="E24" s="26">
        <v>182647.4</v>
      </c>
    </row>
    <row r="25" spans="1:6" ht="30" x14ac:dyDescent="0.25">
      <c r="A25" s="33">
        <v>44672</v>
      </c>
      <c r="B25" s="34" t="s">
        <v>75</v>
      </c>
      <c r="C25" s="24" t="s">
        <v>69</v>
      </c>
      <c r="D25" s="28" t="s">
        <v>76</v>
      </c>
      <c r="E25" s="26">
        <v>64900</v>
      </c>
    </row>
    <row r="26" spans="1:6" ht="30" x14ac:dyDescent="0.25">
      <c r="A26" s="33">
        <v>44672</v>
      </c>
      <c r="B26" s="34" t="s">
        <v>77</v>
      </c>
      <c r="C26" s="24" t="s">
        <v>53</v>
      </c>
      <c r="D26" s="28" t="s">
        <v>78</v>
      </c>
      <c r="E26" s="26">
        <v>9303.42</v>
      </c>
    </row>
    <row r="28" spans="1:6" ht="30" x14ac:dyDescent="0.25">
      <c r="A28" s="33">
        <v>44673</v>
      </c>
      <c r="B28" s="34" t="s">
        <v>79</v>
      </c>
      <c r="C28" s="24" t="s">
        <v>48</v>
      </c>
      <c r="D28" s="28" t="s">
        <v>80</v>
      </c>
      <c r="E28" s="26">
        <v>4620.8999999999996</v>
      </c>
    </row>
    <row r="29" spans="1:6" ht="60" x14ac:dyDescent="0.25">
      <c r="A29" s="33">
        <v>44673</v>
      </c>
      <c r="B29" s="34" t="s">
        <v>81</v>
      </c>
      <c r="C29" s="24" t="s">
        <v>82</v>
      </c>
      <c r="D29" s="57" t="s">
        <v>83</v>
      </c>
      <c r="E29" s="26">
        <v>1100000</v>
      </c>
    </row>
    <row r="30" spans="1:6" ht="30" x14ac:dyDescent="0.25">
      <c r="A30" s="33">
        <v>44676</v>
      </c>
      <c r="B30" s="34" t="s">
        <v>84</v>
      </c>
      <c r="C30" s="24" t="s">
        <v>57</v>
      </c>
      <c r="D30" s="28" t="s">
        <v>85</v>
      </c>
      <c r="E30" s="26">
        <v>2320</v>
      </c>
      <c r="F30" s="22"/>
    </row>
    <row r="31" spans="1:6" ht="45" x14ac:dyDescent="0.25">
      <c r="A31" s="33">
        <v>44677</v>
      </c>
      <c r="B31" s="34" t="s">
        <v>86</v>
      </c>
      <c r="C31" s="24" t="s">
        <v>59</v>
      </c>
      <c r="D31" s="28" t="s">
        <v>87</v>
      </c>
      <c r="E31" s="26">
        <v>1653045.96</v>
      </c>
    </row>
    <row r="32" spans="1:6" ht="36.75" customHeight="1" x14ac:dyDescent="0.25">
      <c r="A32" s="33">
        <v>44677</v>
      </c>
      <c r="B32" s="34" t="s">
        <v>88</v>
      </c>
      <c r="C32" s="24" t="s">
        <v>56</v>
      </c>
      <c r="D32" s="28" t="s">
        <v>89</v>
      </c>
      <c r="E32" s="26">
        <v>2000</v>
      </c>
      <c r="F32" s="22"/>
    </row>
    <row r="33" spans="1:7" ht="38.25" customHeight="1" x14ac:dyDescent="0.25">
      <c r="A33" s="33">
        <v>44677</v>
      </c>
      <c r="B33" s="34" t="s">
        <v>90</v>
      </c>
      <c r="C33" s="25" t="s">
        <v>58</v>
      </c>
      <c r="D33" s="28" t="s">
        <v>91</v>
      </c>
      <c r="E33" s="26">
        <v>1350</v>
      </c>
    </row>
    <row r="34" spans="1:7" s="32" customFormat="1" ht="15.75" x14ac:dyDescent="0.25">
      <c r="A34" s="86" t="s">
        <v>93</v>
      </c>
      <c r="B34" s="87"/>
      <c r="C34" s="87"/>
      <c r="D34" s="88"/>
      <c r="E34" s="31">
        <f>SUM(E21:E33)</f>
        <v>4702377.38</v>
      </c>
    </row>
    <row r="35" spans="1:7" s="32" customFormat="1" ht="15.75" x14ac:dyDescent="0.25">
      <c r="A35" s="36"/>
      <c r="B35" s="36"/>
      <c r="C35" s="36"/>
      <c r="D35" s="36"/>
      <c r="E35" s="37"/>
    </row>
    <row r="36" spans="1:7" s="32" customFormat="1" ht="15.75" x14ac:dyDescent="0.25">
      <c r="A36" s="36"/>
      <c r="B36" s="36"/>
      <c r="C36" s="36"/>
      <c r="D36" s="36"/>
      <c r="E36" s="37"/>
    </row>
    <row r="37" spans="1:7" x14ac:dyDescent="0.25">
      <c r="A37" s="38"/>
      <c r="B37" s="38"/>
      <c r="C37" s="38"/>
      <c r="D37" s="38"/>
      <c r="E37" s="38"/>
      <c r="F37" s="14"/>
      <c r="G37" s="14"/>
    </row>
    <row r="38" spans="1:7" x14ac:dyDescent="0.25">
      <c r="B38" s="19" t="s">
        <v>40</v>
      </c>
      <c r="E38" s="20" t="s">
        <v>41</v>
      </c>
      <c r="G38" s="15"/>
    </row>
    <row r="39" spans="1:7" x14ac:dyDescent="0.25">
      <c r="B39" t="s">
        <v>42</v>
      </c>
      <c r="E39" s="27" t="s">
        <v>29</v>
      </c>
      <c r="F39" s="27"/>
      <c r="G39" s="15"/>
    </row>
    <row r="40" spans="1:7" x14ac:dyDescent="0.25">
      <c r="B40" t="s">
        <v>43</v>
      </c>
      <c r="D40" s="19" t="s">
        <v>44</v>
      </c>
      <c r="E40" s="21" t="s">
        <v>30</v>
      </c>
      <c r="F40" s="21"/>
      <c r="G40" s="21"/>
    </row>
    <row r="41" spans="1:7" x14ac:dyDescent="0.25">
      <c r="D41" t="s">
        <v>28</v>
      </c>
      <c r="F41" s="14"/>
    </row>
    <row r="42" spans="1:7" x14ac:dyDescent="0.25">
      <c r="D42" t="s">
        <v>31</v>
      </c>
    </row>
    <row r="44" spans="1:7" x14ac:dyDescent="0.25">
      <c r="A44" t="s">
        <v>33</v>
      </c>
    </row>
    <row r="45" spans="1:7" x14ac:dyDescent="0.25">
      <c r="B45" t="s">
        <v>34</v>
      </c>
      <c r="D45" s="7">
        <f>SUM(D29:D44)</f>
        <v>0</v>
      </c>
    </row>
    <row r="81" spans="2:2" x14ac:dyDescent="0.25">
      <c r="B81" t="s">
        <v>26</v>
      </c>
    </row>
  </sheetData>
  <mergeCells count="4">
    <mergeCell ref="A34:D34"/>
    <mergeCell ref="A6:E6"/>
    <mergeCell ref="A7:E7"/>
    <mergeCell ref="A5: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ingresos AGOSTO-22-336</vt:lpstr>
      <vt:lpstr>ingr</vt:lpstr>
      <vt:lpstr>EGRESOS  AGOSTO-22-344</vt:lpstr>
      <vt:lpstr>CUENTA PRESUPUESTARIA</vt:lpstr>
      <vt:lpstr>Hoja2</vt:lpstr>
      <vt:lpstr>'CUENTA PRESUPUESTARIA'!Área_de_impresión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2022-09-09T13:36:53Z</cp:lastPrinted>
  <dcterms:created xsi:type="dcterms:W3CDTF">2021-04-05T13:21:24Z</dcterms:created>
  <dcterms:modified xsi:type="dcterms:W3CDTF">2022-09-09T13:36:57Z</dcterms:modified>
</cp:coreProperties>
</file>