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REPORTES 2022\"/>
    </mc:Choice>
  </mc:AlternateContent>
  <xr:revisionPtr revIDLastSave="0" documentId="13_ncr:1_{3F41CE3B-2C9A-48AE-87A0-3BC8DB368D0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INGRESOS DIC-22-336" sheetId="5" r:id="rId1"/>
    <sheet name="ingr" sheetId="3" state="hidden" r:id="rId2"/>
    <sheet name="EGRESOS DIC-2022-344" sheetId="2" r:id="rId3"/>
    <sheet name="PRESUPUESTO DIC-22" sheetId="12" r:id="rId4"/>
    <sheet name="Hoja2" sheetId="10" state="hidden" r:id="rId5"/>
  </sheets>
  <definedNames>
    <definedName name="_xlnm._FilterDatabase" localSheetId="0" hidden="1">'INGRESOS DIC-22-336'!$A$6:$G$19</definedName>
    <definedName name="_xlnm.Print_Area" localSheetId="3">'PRESUPUESTO DIC-22'!$A$1:$E$80</definedName>
    <definedName name="OLE_LINK1" localSheetId="2">'EGRESOS DIC-2022-344'!$C$40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12" l="1"/>
  <c r="G12" i="2" l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E20" i="5"/>
  <c r="G12" i="5"/>
  <c r="G13" i="5" s="1"/>
  <c r="G14" i="5" s="1"/>
  <c r="G15" i="5" s="1"/>
  <c r="G16" i="5" s="1"/>
  <c r="G17" i="5" s="1"/>
  <c r="G18" i="5" s="1"/>
  <c r="G71" i="2" l="1"/>
  <c r="G72" i="2" s="1"/>
  <c r="G73" i="2" s="1"/>
  <c r="G74" i="2" s="1"/>
  <c r="G75" i="2" s="1"/>
  <c r="G76" i="2" s="1"/>
  <c r="D45" i="10"/>
  <c r="E34" i="10"/>
  <c r="E22" i="3" l="1"/>
</calcChain>
</file>

<file path=xl/sharedStrings.xml><?xml version="1.0" encoding="utf-8"?>
<sst xmlns="http://schemas.openxmlformats.org/spreadsheetml/2006/main" count="568" uniqueCount="423">
  <si>
    <t>DIRECCIÓN GENERAL DE BELLAS ARTES</t>
  </si>
  <si>
    <t xml:space="preserve">MAYOR GENERAL </t>
  </si>
  <si>
    <t>RELACIÓN DE INGRESOS Y EGRESOS</t>
  </si>
  <si>
    <t>MARZO 2021</t>
  </si>
  <si>
    <t>FECHA</t>
  </si>
  <si>
    <t>DP/CK/TRANSF.</t>
  </si>
  <si>
    <t xml:space="preserve">DESCRIPCIÓN </t>
  </si>
  <si>
    <t>CONCEPTO</t>
  </si>
  <si>
    <t>BALANCE</t>
  </si>
  <si>
    <t>DÉBITO</t>
  </si>
  <si>
    <t>CRÉDITO</t>
  </si>
  <si>
    <t>EAST COAST PRODUCTIONS SRL</t>
  </si>
  <si>
    <t>BALANCE AL 16-2-2021</t>
  </si>
  <si>
    <t xml:space="preserve">Arrend. Sala Manuel Rueda
</t>
  </si>
  <si>
    <t>DP  s/recibo</t>
  </si>
  <si>
    <t>Deposito cta .336</t>
  </si>
  <si>
    <t>CONSERVATORIO DE MUSICA</t>
  </si>
  <si>
    <t>Arqueo de caja chica</t>
  </si>
  <si>
    <t>Certificado de estudios</t>
  </si>
  <si>
    <t xml:space="preserve">Preparado  por : Miledy de los Santos </t>
  </si>
  <si>
    <t xml:space="preserve">                                                         Revisado por :Licda. Rosa  E. Martinez</t>
  </si>
  <si>
    <t>Totales MARZO-2021</t>
  </si>
  <si>
    <t>Transf.         7404</t>
  </si>
  <si>
    <t>DP                 7405</t>
  </si>
  <si>
    <t>DP                  7406</t>
  </si>
  <si>
    <t xml:space="preserve">       CTA.100-010-252133-6</t>
  </si>
  <si>
    <t>.</t>
  </si>
  <si>
    <t>DP/CK/ED/TRANSF.</t>
  </si>
  <si>
    <t>Licda. Rosa E. Martínez Gomera</t>
  </si>
  <si>
    <t>Lic. Miguel A. López García</t>
  </si>
  <si>
    <t>Director Administrativo y Financiero</t>
  </si>
  <si>
    <t>Encargada de Contabilidad</t>
  </si>
  <si>
    <t>LIBRAMIENTOS</t>
  </si>
  <si>
    <t>Preparado  por : Licda Aura E. Ramirez Merán</t>
  </si>
  <si>
    <t>Tecnico de Contabilidad</t>
  </si>
  <si>
    <t>Modificado y corregido por R.M.G</t>
  </si>
  <si>
    <t>VALORES EN RD$</t>
  </si>
  <si>
    <t xml:space="preserve">                              VALOR EN RD$</t>
  </si>
  <si>
    <t>CUENTA ÚNICA DEL TESORO NO. 100-010-252133-6</t>
  </si>
  <si>
    <t>FONDOS ASIGNACIÓN PRESUPUESTAL</t>
  </si>
  <si>
    <t>___________________________</t>
  </si>
  <si>
    <t>________________________</t>
  </si>
  <si>
    <t>Lic. Fernando Tejeda</t>
  </si>
  <si>
    <t>Encargado Presupuesto</t>
  </si>
  <si>
    <t>__________________________</t>
  </si>
  <si>
    <t>Preparado por Licda. Miledy de los Santos</t>
  </si>
  <si>
    <t>Cuenta Bancaria No. 100-01-010-252134-4</t>
  </si>
  <si>
    <t>MONTOS</t>
  </si>
  <si>
    <t>COMPAÑÍA DOMINICANA DE TELÉFONOS</t>
  </si>
  <si>
    <t>HUMANOS SEGUROS, S.A</t>
  </si>
  <si>
    <t xml:space="preserve">EDESUR </t>
  </si>
  <si>
    <t>ALCALDÍA DEL DISTRITO NACIONAL</t>
  </si>
  <si>
    <t>CORPORACIÓN DEL ACUEDUCTO Y ALCANTARILLADO DE SANTO DOMINGO</t>
  </si>
  <si>
    <t>EDENORTE</t>
  </si>
  <si>
    <t>ALTICE DOMINICANA</t>
  </si>
  <si>
    <t>BANCO DE RESERVAS</t>
  </si>
  <si>
    <t>AYUNTAMIENTO DE MOCA</t>
  </si>
  <si>
    <t>AYUNTAMIENTO DE SANTIAGO</t>
  </si>
  <si>
    <t>CORPORACIÓN DE ACUEDUCTO Y ALCANTARILLADO DE PUERTO PLATA</t>
  </si>
  <si>
    <t>EDEESTE</t>
  </si>
  <si>
    <t xml:space="preserve">                                                                                  </t>
  </si>
  <si>
    <t xml:space="preserve">  </t>
  </si>
  <si>
    <t xml:space="preserve">                           </t>
  </si>
  <si>
    <t xml:space="preserve">                                       </t>
  </si>
  <si>
    <t>DP/CK/ED/TRANSF./CN</t>
  </si>
  <si>
    <t>331-1</t>
  </si>
  <si>
    <t>Pago servicio de energía eléctrica deL Palacio de Bellas Artes y la Escuela Nacional de Artes Visuales, correspondiente al período 17/02/2022 al 18/03/2022.</t>
  </si>
  <si>
    <t>339-1</t>
  </si>
  <si>
    <t>CORINA DOLORES ALBA FERNÁNDEZ</t>
  </si>
  <si>
    <t>Pago alquiler local donde funciona la Escuela de Bellas Artes de San Francisco de Macorís, correspondiente al mes de marzo, 2022.</t>
  </si>
  <si>
    <t>381-1</t>
  </si>
  <si>
    <t>Pago servicio de agua potable del Palacio de Bellas Artes, Conservatorio Nacional  de Música y del Edificio de  las Escuelas de Bellas Artes del Distrito Nacional, correspondiente al mes de abril, 2022.</t>
  </si>
  <si>
    <t>399-1</t>
  </si>
  <si>
    <t>Pago de servicio telefónico de esta Dirección General de Bellas Artes (Palacio de Bellas Artes)  correspondiente al mes de abril, 2022.</t>
  </si>
  <si>
    <t>402-1</t>
  </si>
  <si>
    <t>Pago alquiler local donde funciona la Escuela de Bellas Artes de San Francisco de Macorís, correspondiente al mes de abril, 2022.</t>
  </si>
  <si>
    <t>404-1</t>
  </si>
  <si>
    <t>Pago servicio de energía eléctrica de las Escuelas de Bellas Artes de: Puerto Plata, Moca, Cotuí y San Francisco de Macorís del mes de abril, 2022</t>
  </si>
  <si>
    <t>414-1</t>
  </si>
  <si>
    <t>Pago de servicio telefónico de la  Escuela Nacional de Artes Visuales correspondiente al mes de abril, 2022.</t>
  </si>
  <si>
    <t>416-1</t>
  </si>
  <si>
    <t>SKENE, SRL</t>
  </si>
  <si>
    <t>Pago servicio de producción de los espectáculos artículos para las obras teatrales "El hijo del Sol: Historia de un Principito" y "Makandal", presentada en la sala Máximo Avilés Blonda del Palacio de Bellas Artes los días 23,25,26 y 27 de marzo y del 01 al 03 de abril, 2022.</t>
  </si>
  <si>
    <t>422-1</t>
  </si>
  <si>
    <t xml:space="preserve">Pago servicio recogida de basura de la Escuela de Bellas Artes de Santiago, correspondiente al mes deabrilo, 20212         </t>
  </si>
  <si>
    <t>426-1</t>
  </si>
  <si>
    <t>Pago servicio de energía eléctrica deL Palacio de Bellas Artes y la Escuela Nacional de Artes Visuales, correspondiente al período 18/03/2022 al 18/04/2022.</t>
  </si>
  <si>
    <t>429-1</t>
  </si>
  <si>
    <t xml:space="preserve">Pago servicio recogida de basura de la Escuela de Bellas Artes de Moca, correspondiente al mes de abril, 2022       </t>
  </si>
  <si>
    <t>431-1</t>
  </si>
  <si>
    <t xml:space="preserve">Pago servicio  de agua potable de la Escuela de Bellas Artes de Puerto Plata, correspondiente al mes de abril, 2022        </t>
  </si>
  <si>
    <t>RELACIÓN DE DESEMBOLSOS MAYO 2022</t>
  </si>
  <si>
    <t>Balance al 31 de mayo, 2022</t>
  </si>
  <si>
    <t>450-1</t>
  </si>
  <si>
    <t>Pago de servicio telefónico del Conservatorio Nacional de Música, correspondiente al mes de  mayo, 2022.</t>
  </si>
  <si>
    <t>452-1</t>
  </si>
  <si>
    <t>P.A. CATERING, SRL</t>
  </si>
  <si>
    <t>Pago servicio de catering realizados en diferentes actividades de esta Dirección General de Bellas Artes.</t>
  </si>
  <si>
    <t>455-1</t>
  </si>
  <si>
    <t>Pago servicio de energía eléctrica de las Escuelas de Bellas Artes de San Cristóbal;  San Juan de la Maguana; Conservatorio Nacional de Música  y de  la Escuela Elemental de Música  Elila Mena, correspondiente al mes de abril, 2022.</t>
  </si>
  <si>
    <t>464-1</t>
  </si>
  <si>
    <t>Pago seguro complementario del personal de esta Dirección General de Bellas Artes y sus dependencias del mes de mayo, 2022.</t>
  </si>
  <si>
    <t>Pago de  servicio de teléfonos móviles (flotas) del período 01-04-2022 al 30-04-2022.</t>
  </si>
  <si>
    <t>471-1</t>
  </si>
  <si>
    <t>474-1</t>
  </si>
  <si>
    <t>Pago de servicio telefónico de la  Escuela Nacional de Danza correspondiente al mes de abril, 2022.</t>
  </si>
  <si>
    <t>484-1</t>
  </si>
  <si>
    <t xml:space="preserve">Pago servicio recogida de basura de la Dirección General  de Bellas Artes, Escuela Nacional de Danza y de la Escuela Nacional de Bellas Artes, correspondiente al mes de mayo 2022         </t>
  </si>
  <si>
    <t>479-1</t>
  </si>
  <si>
    <t>Pago servicio Tarjeta Visa Flotilla Corporativa, correspondiente a la asignación fija mensual de mayo, 2022</t>
  </si>
  <si>
    <t>486-1</t>
  </si>
  <si>
    <t>CORPIP, SRL</t>
  </si>
  <si>
    <t>Pago servicio de impresión de Banner y afiches para la obra Makandal, presentada los días del 25 al marzo y del 01 al 03 de abril, 2022</t>
  </si>
  <si>
    <t>493-1</t>
  </si>
  <si>
    <t>GILDA INSTMENT, SRL</t>
  </si>
  <si>
    <t>Pago Pago adquisición de cuatro (4) baterías, tamaño 8d de 1,500 KM para el Palacio de Bellas Artes.</t>
  </si>
  <si>
    <t>495-1</t>
  </si>
  <si>
    <t>CHIPS TEJEDA, SRL</t>
  </si>
  <si>
    <t>Pago servicio de prodicción de espectáculo artístico "Aprendo los nuestro".</t>
  </si>
  <si>
    <t xml:space="preserve">                                                                                      </t>
  </si>
  <si>
    <t xml:space="preserve">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</si>
  <si>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</si>
  <si>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Analista Financiero </t>
  </si>
  <si>
    <t xml:space="preserve">Licda. Ana Eunice Dolores T. </t>
  </si>
  <si>
    <t>Analista división de Presupuesto</t>
  </si>
  <si>
    <t>RELACIÓN DE DESEMBOLSOS DICIEMBRE, 2022</t>
  </si>
  <si>
    <t>RELACIÓN DE INGRESOS Y EGRESOS MES DE DICIEMBRE 2022</t>
  </si>
  <si>
    <t>BALANCE AL 31-11-2022</t>
  </si>
  <si>
    <t xml:space="preserve">BALANCE AL 31-11-2022                          </t>
  </si>
  <si>
    <t>BALANCE AL 31-12-2022</t>
  </si>
  <si>
    <t>transf.    7585</t>
  </si>
  <si>
    <t>Susana Fortuna de Soto</t>
  </si>
  <si>
    <t>transf.    7586</t>
  </si>
  <si>
    <t>transf.    7587</t>
  </si>
  <si>
    <t>CK               2158</t>
  </si>
  <si>
    <t>Rosa Mireya Nina de Nina</t>
  </si>
  <si>
    <t>CK               2159</t>
  </si>
  <si>
    <t>Maribel Gómez Aquino</t>
  </si>
  <si>
    <t>CK              2160</t>
  </si>
  <si>
    <t>Servicios Diversos Arnaud SRL</t>
  </si>
  <si>
    <t>CK              2161</t>
  </si>
  <si>
    <t>CK              2162</t>
  </si>
  <si>
    <t>CK              2163</t>
  </si>
  <si>
    <t>CK              2164</t>
  </si>
  <si>
    <t>CK              2165</t>
  </si>
  <si>
    <t>CK              2166</t>
  </si>
  <si>
    <t>Rafileybi German Cruz</t>
  </si>
  <si>
    <t>CK              2167</t>
  </si>
  <si>
    <t>Joel Camilo Cordero Turbi</t>
  </si>
  <si>
    <t>CK              2168</t>
  </si>
  <si>
    <t>Luz I. R. del C. Acevedo Uribe de A,</t>
  </si>
  <si>
    <t>CK              2169</t>
  </si>
  <si>
    <t>Elba Dinorah Angoma  Javier</t>
  </si>
  <si>
    <t>CK              2170</t>
  </si>
  <si>
    <t>Ingrid Josefina Chalas Diaz</t>
  </si>
  <si>
    <t>CK              2171</t>
  </si>
  <si>
    <t>CK              2172</t>
  </si>
  <si>
    <t>Libertad Peña Abad</t>
  </si>
  <si>
    <t>CK              2173</t>
  </si>
  <si>
    <t>Agua Crystal</t>
  </si>
  <si>
    <t>CK              2174</t>
  </si>
  <si>
    <t>CK              2175</t>
  </si>
  <si>
    <t>Nulo</t>
  </si>
  <si>
    <t>Reposición fondo de caja chica del #2172 al #2194 del Despacho.</t>
  </si>
  <si>
    <t>CK              2176</t>
  </si>
  <si>
    <t>CK              2177</t>
  </si>
  <si>
    <t>Daniel Alberti Romero</t>
  </si>
  <si>
    <t>CK              2178</t>
  </si>
  <si>
    <t>Omar Ovalle Contreras</t>
  </si>
  <si>
    <t>CK              2179</t>
  </si>
  <si>
    <t>Orlando Vásquez George</t>
  </si>
  <si>
    <t>CK              2180</t>
  </si>
  <si>
    <t>José Antonio de la Cruz</t>
  </si>
  <si>
    <t>CK              2181</t>
  </si>
  <si>
    <t>E/D</t>
  </si>
  <si>
    <t>Colector de Impuestos internos</t>
  </si>
  <si>
    <t>CK              2182</t>
  </si>
  <si>
    <t>transf.   7588</t>
  </si>
  <si>
    <t>Transf.  7589</t>
  </si>
  <si>
    <t>1789-1</t>
  </si>
  <si>
    <t>HUMANO SEGUROS, S.A.</t>
  </si>
  <si>
    <t>Pago seguro complementario del personal de esta Dirección General de Bellas Artes y sus dependencias del mes de diciembre, 2022.</t>
  </si>
  <si>
    <t>1805-1</t>
  </si>
  <si>
    <t>CRISFLOR FLORISTERIA, SRL</t>
  </si>
  <si>
    <t>1803-1</t>
  </si>
  <si>
    <r>
      <t xml:space="preserve">Pago servicio de la realización de obra teatral </t>
    </r>
    <r>
      <rPr>
        <sz val="11"/>
        <color theme="1"/>
        <rFont val="Calibri"/>
        <family val="2"/>
      </rPr>
      <t>"Metamorfosis de Makandal " y del espectáculo "Vox Populi" de la compañía de Danza Contemporánea, ambas en el marco  de XVII Festival de Danza Contemporánea EDANCO</t>
    </r>
    <r>
      <rPr>
        <sz val="11"/>
        <color theme="1"/>
        <rFont val="Calibri"/>
        <family val="2"/>
        <scheme val="minor"/>
      </rPr>
      <t>.</t>
    </r>
  </si>
  <si>
    <t>1807-1</t>
  </si>
  <si>
    <t>DIPUGLIA PC OUTLET STORE , SRL</t>
  </si>
  <si>
    <t>Pago de adquisición de tóner y cartuchos de tinta, para uso del Palacio de Bellas Artes y dependencias.</t>
  </si>
  <si>
    <t>1814-1</t>
  </si>
  <si>
    <t>ALTICE DOMINICANA, S.A.</t>
  </si>
  <si>
    <t>Pago de  servicio de teléfonos móviles (flotas) del período 01-11-2022 al 30-11-2022.</t>
  </si>
  <si>
    <t>1840-1</t>
  </si>
  <si>
    <t>SERVICENTRO SERRATA, SRL</t>
  </si>
  <si>
    <t>1852-1</t>
  </si>
  <si>
    <t xml:space="preserve">SEGUROS SURA, S.A. </t>
  </si>
  <si>
    <t>1850-1</t>
  </si>
  <si>
    <t>MAGNA MOTOR , S.A.</t>
  </si>
  <si>
    <t>Pago por adquisición de pólizas de seguro para vehículos de motor, propiedad de la Dirección General de Bellas Artes.</t>
  </si>
  <si>
    <t>1856-1</t>
  </si>
  <si>
    <t>CORINA DOLORES ALBA FERNANDEZ</t>
  </si>
  <si>
    <t>Pago alquiler local donde funciona la Escuela de Bellas Artes de San Francisco de Macorís, correspondiente al mes de noviembre, 2022.</t>
  </si>
  <si>
    <t>1858-1</t>
  </si>
  <si>
    <t>CANTABRIA BRAND REPRESENTATIVE,SRL</t>
  </si>
  <si>
    <t>1862-1</t>
  </si>
  <si>
    <t>SOLUMEX AUDIOVISUALES, SRL</t>
  </si>
  <si>
    <t>1959-1</t>
  </si>
  <si>
    <t xml:space="preserve">CORPORACIÓN DEL ACUEDUCTO Y ALCANTARILLADO DE PUERTO PLATA </t>
  </si>
  <si>
    <t>Pago servicio de agua potable del Palacio de Bellas Artes, Conservatorio Nacional  de Música y del Edificio de  las Escuelas de Bellas Artes del Distrito Nacional, correspondiente al mes de diciembre, 2022.</t>
  </si>
  <si>
    <t>1831-1</t>
  </si>
  <si>
    <t>Pago servicio Tarjeta Visa Flotilla Corporativa, correspondiente al corte del 02 de diciembre, 2022.</t>
  </si>
  <si>
    <t>1956-1</t>
  </si>
  <si>
    <t>1961-1</t>
  </si>
  <si>
    <t>1964-1</t>
  </si>
  <si>
    <t>ALL OFFICE SOLUTIONS TS,SRL</t>
  </si>
  <si>
    <t>2014-1</t>
  </si>
  <si>
    <t>RONNY PUBLICIDAD, SRL</t>
  </si>
  <si>
    <t>Pago servicios de impresión de placas, letreros y buzones de sugerencia, para  ser utilizados en las diferentes áreas de la Dirección General de Bellas Artes.</t>
  </si>
  <si>
    <t>Pago por adquisición de compra de un (1) ciclorama para la Sala Avilés Blonda de este Palacio de Bellas Artes.</t>
  </si>
  <si>
    <t>2019-1</t>
  </si>
  <si>
    <t>LIGHT CUBE, EIRL</t>
  </si>
  <si>
    <t>Pago servicios de contratación de certificación del cableado de red y solución de fallas detectada en esta Dirección General de Bellas Artes 2022.</t>
  </si>
  <si>
    <t>1801-1</t>
  </si>
  <si>
    <t>Pago de servicio telefónico del Conservatorio Nacional de Música, correspondiente al mes de  noviembre, 2022.</t>
  </si>
  <si>
    <t>1954-1</t>
  </si>
  <si>
    <t xml:space="preserve">GOMEZ MAGALLANES INGENIERIA&amp; SERVICIOS GENERALES. </t>
  </si>
  <si>
    <r>
      <t xml:space="preserve">Pago servicio para los espectáculos artísticos y teatral  "Rita" y </t>
    </r>
    <r>
      <rPr>
        <sz val="11"/>
        <color theme="1"/>
        <rFont val="Calibri"/>
        <family val="2"/>
      </rPr>
      <t>"</t>
    </r>
    <r>
      <rPr>
        <sz val="11"/>
        <color theme="1"/>
        <rFont val="Calibri"/>
        <family val="2"/>
        <scheme val="minor"/>
      </rPr>
      <t xml:space="preserve"> Noche Verde</t>
    </r>
    <r>
      <rPr>
        <sz val="11"/>
        <color theme="1"/>
        <rFont val="Calibri"/>
        <family val="2"/>
      </rPr>
      <t>" 2022</t>
    </r>
    <r>
      <rPr>
        <sz val="11"/>
        <color theme="1"/>
        <rFont val="Calibri"/>
        <family val="2"/>
        <scheme val="minor"/>
      </rPr>
      <t>.</t>
    </r>
  </si>
  <si>
    <t>1913-1</t>
  </si>
  <si>
    <t xml:space="preserve">SUPLIGENCIA, SRL </t>
  </si>
  <si>
    <r>
      <t xml:space="preserve">Pago servicio para la producción de  los espectáculos artísticos  "Zafra" y </t>
    </r>
    <r>
      <rPr>
        <sz val="11"/>
        <color theme="1"/>
        <rFont val="Calibri"/>
        <family val="2"/>
      </rPr>
      <t>"</t>
    </r>
    <r>
      <rPr>
        <sz val="11"/>
        <color theme="1"/>
        <rFont val="Calibri"/>
        <family val="2"/>
        <scheme val="minor"/>
      </rPr>
      <t xml:space="preserve"> Navidad en Bellas Artes</t>
    </r>
    <r>
      <rPr>
        <sz val="11"/>
        <color theme="1"/>
        <rFont val="Calibri"/>
        <family val="2"/>
      </rPr>
      <t>" 2022</t>
    </r>
    <r>
      <rPr>
        <sz val="11"/>
        <color theme="1"/>
        <rFont val="Calibri"/>
        <family val="2"/>
        <scheme val="minor"/>
      </rPr>
      <t>.</t>
    </r>
  </si>
  <si>
    <t>1943-1</t>
  </si>
  <si>
    <t>EL PRIMO COMERCIAL, SRL</t>
  </si>
  <si>
    <t xml:space="preserve"> Pago por adquisición de artículos e instrumentos musicales, para las academias de música de Bellas Artes. </t>
  </si>
  <si>
    <t>1911-1</t>
  </si>
  <si>
    <t>GGM COMUNICACIONES INTEGRALES ,SRL</t>
  </si>
  <si>
    <t xml:space="preserve"> Pago por impresiones para ser utilizadas en las diferentes Escuela de Bellas Artes.</t>
  </si>
  <si>
    <t>1941-1</t>
  </si>
  <si>
    <t>IRIS ARMONÍA PEÑA MINAYA</t>
  </si>
  <si>
    <t>1894-1</t>
  </si>
  <si>
    <t>1898-1</t>
  </si>
  <si>
    <t>INVERSIONES SANFRA,SRL</t>
  </si>
  <si>
    <t>1952-1</t>
  </si>
  <si>
    <t>Pago servicio de energía eléctrica de las Escuelas de Bellas Artes de San Cristóbal;  San Juan de la Maguana; Conservatorio Nacional de Música  y de  la Escuela Elemental de Música  Elila Mena, correspondiente al mes de noviembre, 2022.</t>
  </si>
  <si>
    <t>EDESUR DOMINICANA, S.A.</t>
  </si>
  <si>
    <t>Pago adquisición de equipos informáticos, para ser utilizados en las diferentes áreas de la Dirección General de Bellas Artes.</t>
  </si>
  <si>
    <t>Pago de servicio de agua potable correspondiente al mes de diciembre, 2022.</t>
  </si>
  <si>
    <t>Pago servicios de reparación y mantenimientos de tres plantas eléctrica para el Palacio de Bellas Artes , el edificio de las Escuelas de Bellas Artes y de la Escuela de Bellas Artes de Bonao.</t>
  </si>
  <si>
    <t>Pago por adquisición de dos (2) vehículos, uno tipo van de carga y otro tipo van de pasajeros, para uso de la Dirección General de Bellas Artes.</t>
  </si>
  <si>
    <t>Ingresos no identificado</t>
  </si>
  <si>
    <t>2022-1</t>
  </si>
  <si>
    <t>Pago de servicio telefónico de esta Dirección General de Bellas Artes (Palacio de Bellas Artes)  correspondiente al mes de diciembre, 2022.</t>
  </si>
  <si>
    <t>EDEESTE, S.A.</t>
  </si>
  <si>
    <t>2067-1</t>
  </si>
  <si>
    <t>Pago servicio de energía eléctrica del Palacio de Bellas Artes y la  Escuela Nacional de Artes Visuales, correspondiente al período 18/11/2022 al 19/12/2022.</t>
  </si>
  <si>
    <t>2088-1</t>
  </si>
  <si>
    <t>Pago alquiler local donde funciona la Escuela de Bellas Artes de San Francisco de Macorís, correspondiente al mes de diciembre, 2022.</t>
  </si>
  <si>
    <t>Balance al 31 de Diciembre, 2022</t>
  </si>
  <si>
    <t>Transf.  7590</t>
  </si>
  <si>
    <t>Transf.  7591</t>
  </si>
  <si>
    <t>Fundación Festi-Band Inc.</t>
  </si>
  <si>
    <t>Arrendamiento sala Manuel Rueda para realizar una función del concierto "sonido de la Navidad"  el sábado 3-11-2022</t>
  </si>
  <si>
    <t>Arrendamiento de la sala Manuel Rueda para realizar 2 funciones del espectáculo de Danza Suite de la Bella Durmiente, el sábado 10 y domingo 11 diciembre, 2022</t>
  </si>
  <si>
    <t>Rafael Alberto Dolores Frías</t>
  </si>
  <si>
    <t>Arrendamiento de la sala La Dramática  por la realización de 2 funciones de la obra de teatro "Juguetes para Orfanato" presentada el 03 y 04 diciembre, 2022</t>
  </si>
  <si>
    <t>Sayli Pérez Cabrera</t>
  </si>
  <si>
    <t>Arrendamiento de la sala La Dramática para la realizar una función del concierto de Navidad 2022. El sábado 10 diciembre.</t>
  </si>
  <si>
    <t>Compañía Dominicana de Teléfonos S.A</t>
  </si>
  <si>
    <t>Renta de espacio en el edificio de las Escuela de Bellas Artes del Distrito Nacional, ubicado en el parque Iberoamericano, según factura B0100000168 correspondiente al 50% del monto total acordado, citado en el contrato firmado por ambas partes y notarizado el día 24-10-2022</t>
  </si>
  <si>
    <t>RELACIÓN DE INGRESOS Y EGRESOS DEL MES DICIEMBRE, 2022</t>
  </si>
  <si>
    <t xml:space="preserve">Pago viático como invitada al encuentro de Directores de las academias de Música, realizado el pasado 28-11-2022. </t>
  </si>
  <si>
    <t>Mario Lebrón</t>
  </si>
  <si>
    <t>Edwin Joel Alduey Guerrero</t>
  </si>
  <si>
    <t>Pago  Rellenado de Botellones de agua potable para uso en el Palacio de Bellas Artes sus dependencia</t>
  </si>
  <si>
    <t>Reposición fondo de caja chica de la Escuela de Bellas  de la Romana del recibo #001  al #020</t>
  </si>
  <si>
    <t>Pago Compensación por el uso del motor correspondiente al mes diciembre (gobernación del Palacio)</t>
  </si>
  <si>
    <t>Pago Compensación por el uso del motor correspondiente al mes diciembre (escuela Nacional de Artes Dramático)</t>
  </si>
  <si>
    <t>Pago Compensación por el uso del motor correspondiente al mes diciembre (gobernación Palacio de Bellas Arte)</t>
  </si>
  <si>
    <t>Pago Compensación por el uso del motor correspondiente al mes diciembre (escuela Nacional de Artes Visuales)</t>
  </si>
  <si>
    <t>Pago Compensación por el uso del motor correspondiente al mes diciembre (gobernación del Palacio de Bellas Artes)</t>
  </si>
  <si>
    <t>Pago de ITBIS (IT-1) mes de noviembre, 2022</t>
  </si>
  <si>
    <t>Pago del formulario IR-17 Otras retenciones proveedores del Estado del mes de noviembre, 2022</t>
  </si>
  <si>
    <t>Comisiones por manejo de cuentas del mes</t>
  </si>
  <si>
    <t>Impuestos 0.15% DGII del mes</t>
  </si>
  <si>
    <t>Yojanse Alberto Ramírez Abreu</t>
  </si>
  <si>
    <t>Diony montero Encarnación</t>
  </si>
  <si>
    <t>Juan Alberto Pérez del rosario</t>
  </si>
  <si>
    <t>Leonardo Lebrón lorenzo</t>
  </si>
  <si>
    <t>Edivaris González de los santos</t>
  </si>
  <si>
    <t>Kendry Gerardo segura Landrón</t>
  </si>
  <si>
    <t>Melvis vicioso Beriguete</t>
  </si>
  <si>
    <t>Kelin rosario meran</t>
  </si>
  <si>
    <t>Sandra Alcántara Mejía</t>
  </si>
  <si>
    <t>Carlos Manuel montero Marcelo</t>
  </si>
  <si>
    <t>Sergio Misael cuevas Méndez</t>
  </si>
  <si>
    <t>Obispo morillo Morillo</t>
  </si>
  <si>
    <t>Félix Manuel canario Jiménez</t>
  </si>
  <si>
    <t>Daniel Ezequías batista espinosa</t>
  </si>
  <si>
    <t>José Eduardo castillo Báez</t>
  </si>
  <si>
    <t>Christopher domingo Araujo Celedoni</t>
  </si>
  <si>
    <t>Remedio Encarnación santana</t>
  </si>
  <si>
    <t>Deiby benjamín paulino mercado</t>
  </si>
  <si>
    <t>Dayana Esther Reynoso cruz</t>
  </si>
  <si>
    <t>Dariel solano Aquino</t>
  </si>
  <si>
    <t>Wander alexander rocha mieses</t>
  </si>
  <si>
    <t>Josué rosario torres</t>
  </si>
  <si>
    <t>Leandro canario Jiménez</t>
  </si>
  <si>
    <t>Domingo López Pérez</t>
  </si>
  <si>
    <t>Elvin Joel reyes moreno</t>
  </si>
  <si>
    <t>Dajer Rodríguez montero</t>
  </si>
  <si>
    <t>Edwin Joel Alduey guerrero</t>
  </si>
  <si>
    <t>Elvis Luis cruz Encarnación</t>
  </si>
  <si>
    <t>Jorge Luis lapaix de los santos</t>
  </si>
  <si>
    <t>Jeison Bartroe Ramírez bautista</t>
  </si>
  <si>
    <t>Comisiones por transferencias al instante, pago de incentivo d/f 23/12/2022. $100.00 C/U.</t>
  </si>
  <si>
    <t>BanReservas</t>
  </si>
  <si>
    <t>Otras comisiones</t>
  </si>
  <si>
    <t>Crismael Castillo</t>
  </si>
  <si>
    <t>Colector Contribuciones TSS</t>
  </si>
  <si>
    <t>Cheques en transito reversados por fecha vencida No. 1529, 1578, 1740</t>
  </si>
  <si>
    <t>Reposición fondo de caja chica de la Escuela de Bellas  de San Cristóbal del recibo #0015 al 0056</t>
  </si>
  <si>
    <t>Servicios de jardinería  del Palacio de Bellas Artes  correspondiente al mes de noviembre, 2022.</t>
  </si>
  <si>
    <t>Viáticos a la ciudad de San Cristóbal para actividad Navideña de la escuela de Bellas Artes de esa localidad.</t>
  </si>
  <si>
    <t>Lourdes Josefina Diaz Frías de Rodríguez</t>
  </si>
  <si>
    <t>Viáticos para el custodio de caja chica de la Escuela de Santiago, quien asistió a la reunión sobre regularización del fondo de caja chica el 19/12/2022.</t>
  </si>
  <si>
    <t>Desirée Adames Mejía</t>
  </si>
  <si>
    <t>Viáticos para el custodio de caja chica de la Escuela de San Francisco de Macorís, quien asistió a la reunión sobre regularización del fondo de caja chica el 19/12/2022.</t>
  </si>
  <si>
    <t>Juana Yoely Mayi Holguín de Caba</t>
  </si>
  <si>
    <t>Viáticos para el custodio de caja chica de la Escuela de la Vega, quien asistió a la reunión sobre regularización del fondo de caja chica el 19/12/2022.</t>
  </si>
  <si>
    <t>Viáticos para el custodio de caja chica de la Escuela de  Cotuí, quien asistió a la reunión sobre regularización del fondo de caja chica el 19/12/2022.</t>
  </si>
  <si>
    <t>Viáticos para el custodio de caja chica de la Escuela de  San Juan de la Maguana, quien asistió a la reunión sobre regularización del fondo de caja chica el 19/12/2022.</t>
  </si>
  <si>
    <t>Viáticos para el custodio de caja chica de la Escuela de  la Romana, quien asistió a la reunión sobre regularización del fondo de caja chica el 19/12/2022.</t>
  </si>
  <si>
    <t>Viáticos para el custodio de caja chica de la Escuela de   San José  de Ocoa, quien asistió a la reunión sobre regularización del fondo de caja chica el 19/12/2022.</t>
  </si>
  <si>
    <t>Gerald Tomny  Vásquez Paulino</t>
  </si>
  <si>
    <t>Viáticos para el custodio de caja chica de la Escuela de   Moca, quien asistió a la reunión sobre regularización del fondo de caja chica el 19/12/2022.</t>
  </si>
  <si>
    <t>Viáticos para el custodio de caja chica de la Escuela de Bonao, quien asistió a la reunión sobre regularización del fondo de caja chica el 19/12/2022.</t>
  </si>
  <si>
    <t>Cheque 2101 nulo Agua Crystal de fecha 13-11-2022</t>
  </si>
  <si>
    <t>María Trinidad  Núñez</t>
  </si>
  <si>
    <t>Pascual Tavares Rosario</t>
  </si>
  <si>
    <t>Andrés Javier Vargas Lozala</t>
  </si>
  <si>
    <t>Servicios de jardinería  del Palacio de Bellas Artes  correspondiente al mes de diciembre, 2022</t>
  </si>
  <si>
    <t>José Antonio Sánchez Duarte</t>
  </si>
  <si>
    <t xml:space="preserve">Pago incentivos al personal Militar de Seguridad (Compensación extraordinaria) </t>
  </si>
  <si>
    <t>2030-1</t>
  </si>
  <si>
    <t xml:space="preserve">DISLA URIBE KONCEPTO </t>
  </si>
  <si>
    <t>2034-1</t>
  </si>
  <si>
    <t>ATOMYCK PUBLICITARIA, SRL</t>
  </si>
  <si>
    <t>Pago de servicios de impresión varios para ser utilizados en las diferentes actividades en las Escuelas de Bellas Artes.</t>
  </si>
  <si>
    <t>2039-1</t>
  </si>
  <si>
    <t xml:space="preserve">GAT OFFICE, S.A. </t>
  </si>
  <si>
    <t>Pago adquisición de mobiliario, para  las diferentes áreas de la Dirección General de Bellas Artes.</t>
  </si>
  <si>
    <t>2040-1</t>
  </si>
  <si>
    <t>2042-1</t>
  </si>
  <si>
    <t>SERVICIOS GRAFICOS SEGURA,SRL</t>
  </si>
  <si>
    <t>2061-1</t>
  </si>
  <si>
    <t xml:space="preserve"> 2063-1</t>
  </si>
  <si>
    <t>2057-1</t>
  </si>
  <si>
    <t>MAXIBODEGAS EOP DEL CARIBE,SRL</t>
  </si>
  <si>
    <t>2059-1</t>
  </si>
  <si>
    <t>COMPU-OFFICE DOMINICANA,SRL</t>
  </si>
  <si>
    <t>2077-1</t>
  </si>
  <si>
    <t>SERVICIOS DIVERSOS ARNAUD, SRL</t>
  </si>
  <si>
    <t>2073-1</t>
  </si>
  <si>
    <t>Pago servicios de accesorios, tintado y rotulación para los vehículos de la Dirección General de Bellas Artes.</t>
  </si>
  <si>
    <t>2081-1</t>
  </si>
  <si>
    <t>ARIAS REPUESTOS Y MAS, SRL</t>
  </si>
  <si>
    <t>Pago adquisición de accesorios  para los vehículos tipo Van Hyundai Staira (uno pasajero de carga),de la Dirección General de Bellas Artes.</t>
  </si>
  <si>
    <t>2083-1</t>
  </si>
  <si>
    <t>2087-1</t>
  </si>
  <si>
    <t>INGENIERIA &amp; SERVICIOS,SRL</t>
  </si>
  <si>
    <t>Pago servicio de alquiler de dos (2) equipos de aires acondicionados con rango de capacidad de 40 toneladas para ser utilizados en la sala Máximo Avilés Blonda.</t>
  </si>
  <si>
    <t>2095-1</t>
  </si>
  <si>
    <t>2099-1</t>
  </si>
  <si>
    <r>
      <t>XIOMARA VELOZ D</t>
    </r>
    <r>
      <rPr>
        <sz val="11"/>
        <color theme="1"/>
        <rFont val="Calibri"/>
        <family val="2"/>
      </rPr>
      <t>'</t>
    </r>
    <r>
      <rPr>
        <sz val="11"/>
        <color theme="1"/>
        <rFont val="Calibri"/>
        <family val="2"/>
        <scheme val="minor"/>
      </rPr>
      <t xml:space="preserve"> LUJO FIESTA,SRL</t>
    </r>
  </si>
  <si>
    <t>2103-1</t>
  </si>
  <si>
    <t>SOLUCIONES MECANICAS SM,SRL</t>
  </si>
  <si>
    <t>Pago equipos de señalización para el plan de emergencia de esta Dirección.</t>
  </si>
  <si>
    <t>2105-1</t>
  </si>
  <si>
    <t>ESTANDARTE, SRL</t>
  </si>
  <si>
    <t>2107-1</t>
  </si>
  <si>
    <t>SERD NET, SRL</t>
  </si>
  <si>
    <t>Pago adquisición de equipos de seguridad y protección para esta Dirección.</t>
  </si>
  <si>
    <t>2109-1</t>
  </si>
  <si>
    <t>2101-1</t>
  </si>
  <si>
    <t>INVERSIONES ARCURI,SRL</t>
  </si>
  <si>
    <t>Pago adquisición de equipos de seguridad y protección para  Dirección General de Bellas Artes.</t>
  </si>
  <si>
    <t>2111-1</t>
  </si>
  <si>
    <t>CASA DOÑA MARCIA, CADOMA ,SRL</t>
  </si>
  <si>
    <t>Pago por adquisición de materiales ferreteros para uso de esa Dirección.</t>
  </si>
  <si>
    <t>2114-1</t>
  </si>
  <si>
    <t>INVERSIONES ENVECO,SRL</t>
  </si>
  <si>
    <r>
      <t>Pago por adquisición de accesorios para los dos vehículos de esta dirección General, tipo Van Hyundai, modelo Staria</t>
    </r>
    <r>
      <rPr>
        <sz val="11"/>
        <color theme="1"/>
        <rFont val="Calibri"/>
        <family val="2"/>
      </rPr>
      <t>: Uno de pasajeros y otro de carga.</t>
    </r>
  </si>
  <si>
    <t>2116-1</t>
  </si>
  <si>
    <t>SERVICIOS EMPRESARIALES CANAAN,SRL</t>
  </si>
  <si>
    <t>Pago por la compra de tickets de combustible para uso de la Dirección General de Bellas Artes, personal de mensajería, traslado en actividades laborales en el Distrito Nacional .</t>
  </si>
  <si>
    <t>2118-1</t>
  </si>
  <si>
    <t>AGUA CRYSTAL,S.A.</t>
  </si>
  <si>
    <t>Pago por adquisición de fardos de botellas de agua potable y llenado de botellones de agua para el uso en el palacio de Bellas Artes y sus dependencias.</t>
  </si>
  <si>
    <t>2120-1</t>
  </si>
  <si>
    <t xml:space="preserve">Pago por servicios profesionales de Abogado Notario, en los procesos del Convenio entre esta Dirección General y la Fundación Casa de la Cultura de Constanza. </t>
  </si>
  <si>
    <t>2122-1</t>
  </si>
  <si>
    <t>2127-1</t>
  </si>
  <si>
    <t>SIVINOX,SRL</t>
  </si>
  <si>
    <t>Pago adquisición e instalación de pasamanos de acero inoxidable, para las escalinatas de las cuatro fachadas del Palacio de Bellas Artes.</t>
  </si>
  <si>
    <t>BALANCE AL 30 DICIEMBRE, 2022</t>
  </si>
  <si>
    <t>Pago por servicios profesionales de Abogado Notario en los procesos de apertura que se requiera de este servicio profesional.</t>
  </si>
  <si>
    <t>Encargada Dpto. De Contabilidad</t>
  </si>
  <si>
    <t>ALL OFFICE SOLUTIONS TS, SRL</t>
  </si>
  <si>
    <t>Pago por adquisición de artículos de limpieza e higiene para ser utilizados en las diferentes áreas de la Dirección General de Bellas Artes.</t>
  </si>
  <si>
    <t>Pago por adquisición de artículos de limpieza e higiene para ser utilizados en las diferentes áreas de la Dirección General de Bellas Artes y sus dependencias.</t>
  </si>
  <si>
    <t xml:space="preserve">Por concepto de contratación de los servicios de catering, para ser utilizados en las diferentes actividades de esta Dirección General. </t>
  </si>
  <si>
    <t>Pago de servicios de impresión varios para ser utilizados en las diferentes actividades y eventos de Gestión y difusión y DEFAE.</t>
  </si>
  <si>
    <t>Pago de servicios de impresión para las distintas actividades de las compañías artísticas de la Dirección General de Bellas Artes.</t>
  </si>
  <si>
    <t>Pago de adquisición de materiales y artículos de oficina, para uso de la Dirección General de Bellas Artes y sus dependencias.</t>
  </si>
  <si>
    <t>Pago por la contratación de los servicios de fumigación de la Dirección General de Bellas Artes y sus dependencias.</t>
  </si>
  <si>
    <t>Pago por adquisición de impresos varios para ser utilizados en las actividades de distintas áreas de esta Dirección General.</t>
  </si>
  <si>
    <t>Pago concepto de contratación de los servicios de catering, para ser utilizados en las diferentes actividades de esta Dirección General, correspondiente al T4-Exclusivo para MAPYMES.</t>
  </si>
  <si>
    <t xml:space="preserve">Pago concepto de contratación de los servicios de catering, para ser utilizados en las diferentes actividades de esta Dirección General. </t>
  </si>
  <si>
    <t>Pago de servicios de adquisición de flores para las actividades y eventualidades de las diferentes áreas de la Dirección General de Bellas Artes.</t>
  </si>
  <si>
    <t>Pago por adquisición de un cargador para las baterías de la planta eléctrica de 1,500 KW del Palacio de Bellas Artes.</t>
  </si>
  <si>
    <t>Por concepto de contratación de los servicios de catering, para ser utilizados en las diferentes actividades de esta institución .</t>
  </si>
  <si>
    <t>Preparado  por : Licda Altagracias B. Castro</t>
  </si>
  <si>
    <t>1843-1</t>
  </si>
  <si>
    <t>Pago de viáticos a directores y profesores de las Academias de Música, que participaron en el encuentro/ reunión realizado el 28 de noviembre, 2022 en el Palacio de Bellas Artes.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</si>
</sst>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2">
    <xf numFmtId="0" fontId="0" fillId="0" borderId="0" xfId="0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5" xfId="0" applyBorder="1"/>
    <xf numFmtId="43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Alignment="1"/>
    <xf numFmtId="43" fontId="0" fillId="0" borderId="0" xfId="1" applyFont="1" applyBorder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43" fontId="3" fillId="0" borderId="1" xfId="1" applyFont="1" applyBorder="1" applyAlignment="1">
      <alignment horizontal="left" vertical="center" wrapText="1"/>
    </xf>
    <xf numFmtId="43" fontId="3" fillId="0" borderId="1" xfId="1" applyFont="1" applyBorder="1"/>
    <xf numFmtId="0" fontId="0" fillId="0" borderId="0" xfId="0" applyAlignment="1">
      <alignment horizontal="left"/>
    </xf>
    <xf numFmtId="43" fontId="0" fillId="0" borderId="1" xfId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43" fontId="1" fillId="0" borderId="0" xfId="0" applyNumberFormat="1" applyFont="1"/>
    <xf numFmtId="43" fontId="5" fillId="3" borderId="1" xfId="0" applyNumberFormat="1" applyFont="1" applyFill="1" applyBorder="1"/>
    <xf numFmtId="0" fontId="5" fillId="0" borderId="0" xfId="0" applyFont="1"/>
    <xf numFmtId="14" fontId="0" fillId="0" borderId="2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43" fontId="5" fillId="4" borderId="0" xfId="0" applyNumberFormat="1" applyFont="1" applyFill="1" applyBorder="1"/>
    <xf numFmtId="0" fontId="0" fillId="4" borderId="0" xfId="0" applyFill="1" applyBorder="1"/>
    <xf numFmtId="0" fontId="0" fillId="0" borderId="0" xfId="0" applyAlignment="1">
      <alignment horizontal="left" readingOrder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7" fillId="5" borderId="7" xfId="0" applyFont="1" applyFill="1" applyBorder="1" applyAlignment="1">
      <alignment horizontal="center"/>
    </xf>
    <xf numFmtId="0" fontId="0" fillId="0" borderId="5" xfId="0" applyBorder="1" applyAlignment="1"/>
    <xf numFmtId="0" fontId="1" fillId="0" borderId="0" xfId="0" applyFont="1" applyAlignment="1"/>
    <xf numFmtId="43" fontId="0" fillId="0" borderId="0" xfId="1" applyFont="1" applyAlignment="1"/>
    <xf numFmtId="14" fontId="0" fillId="0" borderId="0" xfId="0" applyNumberFormat="1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0" fillId="0" borderId="1" xfId="0" applyBorder="1" applyAlignment="1"/>
    <xf numFmtId="0" fontId="9" fillId="0" borderId="8" xfId="0" applyFont="1" applyBorder="1" applyAlignment="1"/>
    <xf numFmtId="0" fontId="9" fillId="0" borderId="1" xfId="0" applyFont="1" applyBorder="1" applyAlignment="1">
      <alignment wrapText="1"/>
    </xf>
    <xf numFmtId="0" fontId="9" fillId="0" borderId="1" xfId="0" applyFont="1" applyBorder="1" applyAlignment="1"/>
    <xf numFmtId="43" fontId="9" fillId="0" borderId="1" xfId="1" applyFont="1" applyBorder="1" applyAlignment="1"/>
    <xf numFmtId="49" fontId="0" fillId="0" borderId="1" xfId="1" applyNumberFormat="1" applyFont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/>
    </xf>
    <xf numFmtId="43" fontId="0" fillId="0" borderId="6" xfId="1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 applyAlignment="1">
      <alignment horizontal="left" vertical="center" wrapText="1"/>
    </xf>
    <xf numFmtId="4" fontId="0" fillId="0" borderId="1" xfId="0" applyNumberFormat="1" applyBorder="1"/>
    <xf numFmtId="43" fontId="0" fillId="0" borderId="9" xfId="1" applyFont="1" applyFill="1" applyBorder="1"/>
    <xf numFmtId="14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/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3" fontId="0" fillId="0" borderId="11" xfId="1" applyFont="1" applyBorder="1"/>
    <xf numFmtId="43" fontId="1" fillId="4" borderId="1" xfId="1" applyNumberFormat="1" applyFont="1" applyFill="1" applyBorder="1"/>
    <xf numFmtId="0" fontId="0" fillId="0" borderId="0" xfId="0" applyAlignment="1">
      <alignment wrapText="1"/>
    </xf>
    <xf numFmtId="0" fontId="0" fillId="0" borderId="12" xfId="0" applyBorder="1"/>
    <xf numFmtId="0" fontId="0" fillId="0" borderId="1" xfId="0" applyFont="1" applyBorder="1" applyAlignment="1">
      <alignment horizontal="left" vertical="center" wrapText="1"/>
    </xf>
    <xf numFmtId="0" fontId="7" fillId="5" borderId="14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left" wrapText="1" readingOrder="1"/>
    </xf>
    <xf numFmtId="0" fontId="7" fillId="5" borderId="8" xfId="0" applyFont="1" applyFill="1" applyBorder="1" applyAlignment="1">
      <alignment horizontal="center"/>
    </xf>
    <xf numFmtId="8" fontId="7" fillId="4" borderId="10" xfId="0" applyNumberFormat="1" applyFont="1" applyFill="1" applyBorder="1" applyAlignment="1">
      <alignment horizontal="right"/>
    </xf>
    <xf numFmtId="14" fontId="0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readingOrder="1"/>
    </xf>
    <xf numFmtId="14" fontId="0" fillId="0" borderId="0" xfId="0" applyNumberFormat="1" applyFont="1" applyBorder="1" applyAlignment="1">
      <alignment horizontal="left" readingOrder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/>
    <xf numFmtId="14" fontId="0" fillId="0" borderId="13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3" fontId="1" fillId="3" borderId="1" xfId="1" applyFont="1" applyFill="1" applyBorder="1"/>
    <xf numFmtId="0" fontId="0" fillId="0" borderId="1" xfId="0" applyBorder="1"/>
    <xf numFmtId="43" fontId="0" fillId="0" borderId="1" xfId="1" applyFont="1" applyBorder="1" applyAlignment="1">
      <alignment horizontal="left" vertical="center" wrapText="1"/>
    </xf>
    <xf numFmtId="0" fontId="0" fillId="4" borderId="0" xfId="0" applyFill="1"/>
    <xf numFmtId="0" fontId="1" fillId="4" borderId="0" xfId="0" applyFont="1" applyFill="1" applyAlignment="1">
      <alignment horizontal="center"/>
    </xf>
    <xf numFmtId="43" fontId="3" fillId="4" borderId="1" xfId="1" applyFont="1" applyFill="1" applyBorder="1"/>
    <xf numFmtId="43" fontId="0" fillId="4" borderId="1" xfId="1" applyFont="1" applyFill="1" applyBorder="1"/>
    <xf numFmtId="0" fontId="0" fillId="4" borderId="0" xfId="0" applyFill="1" applyAlignment="1">
      <alignment horizontal="left"/>
    </xf>
    <xf numFmtId="14" fontId="0" fillId="0" borderId="1" xfId="0" applyNumberFormat="1" applyBorder="1" applyAlignment="1">
      <alignment horizontal="right"/>
    </xf>
    <xf numFmtId="14" fontId="9" fillId="0" borderId="1" xfId="0" applyNumberFormat="1" applyFont="1" applyBorder="1" applyAlignment="1"/>
    <xf numFmtId="43" fontId="7" fillId="3" borderId="1" xfId="1" applyFont="1" applyFill="1" applyBorder="1" applyAlignme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43" fontId="0" fillId="0" borderId="18" xfId="1" applyFont="1" applyBorder="1"/>
    <xf numFmtId="0" fontId="1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1" fillId="4" borderId="0" xfId="0" applyFont="1" applyFill="1" applyAlignment="1">
      <alignment horizontal="left"/>
    </xf>
    <xf numFmtId="43" fontId="5" fillId="4" borderId="0" xfId="0" applyNumberFormat="1" applyFont="1" applyFill="1"/>
    <xf numFmtId="0" fontId="4" fillId="0" borderId="0" xfId="0" applyFont="1"/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readingOrder="1"/>
    </xf>
    <xf numFmtId="14" fontId="9" fillId="0" borderId="6" xfId="0" applyNumberFormat="1" applyFont="1" applyBorder="1" applyAlignment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vertical="top" wrapText="1"/>
    </xf>
    <xf numFmtId="43" fontId="1" fillId="0" borderId="0" xfId="1" applyFont="1" applyBorder="1" applyAlignment="1">
      <alignment horizontal="left"/>
    </xf>
    <xf numFmtId="0" fontId="0" fillId="4" borderId="0" xfId="0" applyFont="1" applyFill="1"/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/>
    </xf>
    <xf numFmtId="14" fontId="7" fillId="5" borderId="15" xfId="0" applyNumberFormat="1" applyFont="1" applyFill="1" applyBorder="1" applyAlignment="1">
      <alignment horizontal="left" vertical="center"/>
    </xf>
    <xf numFmtId="14" fontId="7" fillId="5" borderId="16" xfId="0" applyNumberFormat="1" applyFont="1" applyFill="1" applyBorder="1" applyAlignment="1">
      <alignment horizontal="left" vertical="center"/>
    </xf>
    <xf numFmtId="14" fontId="7" fillId="5" borderId="17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4" fontId="0" fillId="0" borderId="12" xfId="0" applyNumberFormat="1" applyFont="1" applyBorder="1" applyAlignment="1">
      <alignment horizontal="left"/>
    </xf>
    <xf numFmtId="14" fontId="0" fillId="0" borderId="0" xfId="0" applyNumberFormat="1" applyFont="1" applyBorder="1" applyAlignment="1">
      <alignment horizontal="left"/>
    </xf>
    <xf numFmtId="0" fontId="9" fillId="0" borderId="6" xfId="0" applyFont="1" applyBorder="1" applyAlignment="1">
      <alignment horizontal="left" readingOrder="1"/>
    </xf>
    <xf numFmtId="0" fontId="9" fillId="0" borderId="11" xfId="0" applyFont="1" applyBorder="1" applyAlignment="1">
      <alignment horizontal="left" readingOrder="1"/>
    </xf>
    <xf numFmtId="14" fontId="9" fillId="0" borderId="6" xfId="0" applyNumberFormat="1" applyFont="1" applyBorder="1" applyAlignment="1">
      <alignment horizontal="center"/>
    </xf>
    <xf numFmtId="14" fontId="9" fillId="0" borderId="1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1847850</xdr:colOff>
      <xdr:row>0</xdr:row>
      <xdr:rowOff>0</xdr:rowOff>
    </xdr:from>
    <xdr:to>
      <xdr:col>3</xdr:col>
      <xdr:colOff>2457450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467100" y="0"/>
          <a:ext cx="2505075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2152650</xdr:colOff>
      <xdr:row>4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29050" y="0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0</xdr:rowOff>
    </xdr:from>
    <xdr:to>
      <xdr:col>3</xdr:col>
      <xdr:colOff>2552700</xdr:colOff>
      <xdr:row>4</xdr:row>
      <xdr:rowOff>19050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B6B11ABA-C3A7-4C20-BDD3-713363349BB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676775" y="0"/>
          <a:ext cx="250507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4</xdr:row>
      <xdr:rowOff>41910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1052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2333625</xdr:colOff>
      <xdr:row>0</xdr:row>
      <xdr:rowOff>0</xdr:rowOff>
    </xdr:from>
    <xdr:to>
      <xdr:col>3</xdr:col>
      <xdr:colOff>2228850</xdr:colOff>
      <xdr:row>3</xdr:row>
      <xdr:rowOff>184785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352925" y="0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31"/>
  <sheetViews>
    <sheetView topLeftCell="A16" workbookViewId="0">
      <selection activeCell="C5" sqref="C5"/>
    </sheetView>
  </sheetViews>
  <sheetFormatPr baseColWidth="10" defaultRowHeight="15" x14ac:dyDescent="0.25"/>
  <cols>
    <col min="1" max="1" width="11.42578125" style="27"/>
    <col min="2" max="2" width="14" style="27" customWidth="1"/>
    <col min="3" max="3" width="28.42578125" customWidth="1"/>
    <col min="4" max="4" width="50.5703125" style="42" customWidth="1"/>
    <col min="5" max="5" width="13.28515625" customWidth="1"/>
    <col min="6" max="6" width="13.42578125" customWidth="1"/>
    <col min="7" max="7" width="16.42578125" customWidth="1"/>
  </cols>
  <sheetData>
    <row r="6" spans="1:9" x14ac:dyDescent="0.25">
      <c r="A6" s="111" t="s">
        <v>38</v>
      </c>
      <c r="B6" s="111"/>
      <c r="C6" s="111"/>
      <c r="D6" s="111"/>
      <c r="E6" s="111"/>
      <c r="F6" s="111"/>
      <c r="G6" s="111"/>
    </row>
    <row r="7" spans="1:9" x14ac:dyDescent="0.25">
      <c r="A7" s="111" t="s">
        <v>126</v>
      </c>
      <c r="B7" s="111"/>
      <c r="C7" s="111"/>
      <c r="D7" s="111"/>
      <c r="E7" s="111"/>
      <c r="F7" s="111"/>
      <c r="G7" s="111"/>
    </row>
    <row r="8" spans="1:9" x14ac:dyDescent="0.25">
      <c r="A8" s="112" t="s">
        <v>37</v>
      </c>
      <c r="B8" s="112"/>
      <c r="C8" s="112"/>
      <c r="D8" s="112"/>
      <c r="E8" s="112"/>
      <c r="F8" s="112"/>
      <c r="G8" s="1"/>
    </row>
    <row r="9" spans="1:9" ht="30" x14ac:dyDescent="0.25">
      <c r="A9" s="18" t="s">
        <v>4</v>
      </c>
      <c r="B9" s="65" t="s">
        <v>27</v>
      </c>
      <c r="C9" s="18" t="s">
        <v>6</v>
      </c>
      <c r="D9" s="18" t="s">
        <v>7</v>
      </c>
      <c r="E9" s="18" t="s">
        <v>9</v>
      </c>
      <c r="F9" s="18" t="s">
        <v>10</v>
      </c>
      <c r="G9" s="18" t="s">
        <v>8</v>
      </c>
    </row>
    <row r="10" spans="1:9" ht="18.75" customHeight="1" x14ac:dyDescent="0.25">
      <c r="A10" s="116" t="s">
        <v>127</v>
      </c>
      <c r="B10" s="117"/>
      <c r="C10" s="117"/>
      <c r="D10" s="117"/>
      <c r="E10" s="117"/>
      <c r="F10" s="118"/>
      <c r="G10" s="67">
        <v>2352200</v>
      </c>
    </row>
    <row r="11" spans="1:9" ht="15" hidden="1" customHeight="1" x14ac:dyDescent="0.25">
      <c r="A11" s="29"/>
      <c r="B11" s="12"/>
      <c r="C11" s="3"/>
      <c r="D11" s="49"/>
      <c r="E11" s="6"/>
      <c r="F11" s="6"/>
      <c r="G11" s="66"/>
    </row>
    <row r="12" spans="1:9" ht="63" customHeight="1" x14ac:dyDescent="0.25">
      <c r="A12" s="75">
        <v>44903</v>
      </c>
      <c r="B12" s="12" t="s">
        <v>130</v>
      </c>
      <c r="C12" s="68" t="s">
        <v>131</v>
      </c>
      <c r="D12" s="48" t="s">
        <v>261</v>
      </c>
      <c r="E12" s="6">
        <v>25000</v>
      </c>
      <c r="F12" s="6"/>
      <c r="G12" s="6">
        <f>+G10+E12</f>
        <v>2377200</v>
      </c>
    </row>
    <row r="13" spans="1:9" ht="60" x14ac:dyDescent="0.25">
      <c r="A13" s="75">
        <v>44909</v>
      </c>
      <c r="B13" s="12" t="s">
        <v>132</v>
      </c>
      <c r="C13" s="5" t="s">
        <v>262</v>
      </c>
      <c r="D13" s="5" t="s">
        <v>263</v>
      </c>
      <c r="E13" s="6">
        <v>9520</v>
      </c>
      <c r="F13" s="6"/>
      <c r="G13" s="6">
        <f>+G12+E13</f>
        <v>2386720</v>
      </c>
    </row>
    <row r="14" spans="1:9" ht="45" x14ac:dyDescent="0.25">
      <c r="A14" s="75">
        <v>44910</v>
      </c>
      <c r="B14" s="12" t="s">
        <v>133</v>
      </c>
      <c r="C14" s="5" t="s">
        <v>264</v>
      </c>
      <c r="D14" s="5" t="s">
        <v>265</v>
      </c>
      <c r="E14" s="6">
        <v>8260</v>
      </c>
      <c r="F14" s="6"/>
      <c r="G14" s="6">
        <f>+G13+E14</f>
        <v>2394980</v>
      </c>
    </row>
    <row r="15" spans="1:9" ht="90" x14ac:dyDescent="0.25">
      <c r="A15" s="75">
        <v>44914</v>
      </c>
      <c r="B15" s="12" t="s">
        <v>177</v>
      </c>
      <c r="C15" s="5" t="s">
        <v>266</v>
      </c>
      <c r="D15" s="70" t="s">
        <v>267</v>
      </c>
      <c r="E15" s="6">
        <v>4200000</v>
      </c>
      <c r="F15" s="6"/>
      <c r="G15" s="6">
        <f t="shared" ref="G15:G18" si="0">+G14+E15</f>
        <v>6594980</v>
      </c>
      <c r="I15" t="s">
        <v>120</v>
      </c>
    </row>
    <row r="16" spans="1:9" ht="45" x14ac:dyDescent="0.25">
      <c r="A16" s="75">
        <v>44921</v>
      </c>
      <c r="B16" s="12" t="s">
        <v>178</v>
      </c>
      <c r="C16" s="5" t="s">
        <v>259</v>
      </c>
      <c r="D16" s="68" t="s">
        <v>260</v>
      </c>
      <c r="E16" s="6">
        <v>59000</v>
      </c>
      <c r="F16" s="6"/>
      <c r="G16" s="6">
        <f t="shared" si="0"/>
        <v>6653980</v>
      </c>
      <c r="H16" t="s">
        <v>119</v>
      </c>
    </row>
    <row r="17" spans="1:9" ht="15.75" x14ac:dyDescent="0.25">
      <c r="A17" s="75">
        <v>44925</v>
      </c>
      <c r="B17" s="12" t="s">
        <v>257</v>
      </c>
      <c r="C17" s="5"/>
      <c r="D17" s="48" t="s">
        <v>248</v>
      </c>
      <c r="E17" s="6">
        <v>6240</v>
      </c>
      <c r="F17" s="6"/>
      <c r="G17" s="6">
        <f t="shared" si="0"/>
        <v>6660220</v>
      </c>
    </row>
    <row r="18" spans="1:9" ht="15.75" x14ac:dyDescent="0.25">
      <c r="A18" s="75">
        <v>44925</v>
      </c>
      <c r="B18" s="12" t="s">
        <v>258</v>
      </c>
      <c r="C18" s="5"/>
      <c r="D18" s="48" t="s">
        <v>248</v>
      </c>
      <c r="E18" s="6">
        <v>10506</v>
      </c>
      <c r="F18" s="6"/>
      <c r="G18" s="6">
        <f t="shared" si="0"/>
        <v>6670726</v>
      </c>
    </row>
    <row r="19" spans="1:9" ht="15.75" x14ac:dyDescent="0.25">
      <c r="A19" s="75"/>
      <c r="B19" s="12"/>
      <c r="C19" s="5"/>
      <c r="D19" s="48"/>
      <c r="E19" s="6"/>
      <c r="F19" s="6"/>
      <c r="G19" s="6"/>
      <c r="I19" s="14"/>
    </row>
    <row r="20" spans="1:9" x14ac:dyDescent="0.25">
      <c r="A20" s="113" t="s">
        <v>256</v>
      </c>
      <c r="B20" s="114"/>
      <c r="C20" s="114"/>
      <c r="D20" s="115"/>
      <c r="E20" s="17">
        <f>SUM(E12:E19)</f>
        <v>4318526</v>
      </c>
      <c r="F20" s="17"/>
      <c r="G20" s="83">
        <v>6670726</v>
      </c>
    </row>
    <row r="24" spans="1:9" x14ac:dyDescent="0.25">
      <c r="D24" s="42" t="s">
        <v>121</v>
      </c>
    </row>
    <row r="25" spans="1:9" x14ac:dyDescent="0.25">
      <c r="C25" s="16"/>
      <c r="E25" s="110"/>
      <c r="F25" s="110"/>
    </row>
    <row r="26" spans="1:9" x14ac:dyDescent="0.25">
      <c r="C26" t="s">
        <v>28</v>
      </c>
      <c r="E26" t="s">
        <v>29</v>
      </c>
    </row>
    <row r="27" spans="1:9" x14ac:dyDescent="0.25">
      <c r="C27" t="s">
        <v>31</v>
      </c>
      <c r="E27" t="s">
        <v>30</v>
      </c>
    </row>
    <row r="30" spans="1:9" x14ac:dyDescent="0.25">
      <c r="A30" s="27" t="s">
        <v>45</v>
      </c>
    </row>
    <row r="31" spans="1:9" x14ac:dyDescent="0.25">
      <c r="A31" s="27" t="s">
        <v>35</v>
      </c>
    </row>
  </sheetData>
  <autoFilter ref="A6:G19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6">
    <mergeCell ref="E25:F25"/>
    <mergeCell ref="A6:G6"/>
    <mergeCell ref="A7:G7"/>
    <mergeCell ref="A8:F8"/>
    <mergeCell ref="A20:D20"/>
    <mergeCell ref="A10:F10"/>
  </mergeCells>
  <pageMargins left="0.22" right="0.27559055118110237" top="0.11811023622047245" bottom="0.15748031496062992" header="0.11811023622047245" footer="0.11811023622047245"/>
  <pageSetup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workbookViewId="0">
      <selection activeCell="J13" sqref="J13"/>
    </sheetView>
  </sheetViews>
  <sheetFormatPr baseColWidth="10" defaultRowHeight="15" x14ac:dyDescent="0.25"/>
  <cols>
    <col min="4" max="4" width="14.42578125" customWidth="1"/>
    <col min="5" max="5" width="14" customWidth="1"/>
    <col min="7" max="7" width="28.28515625" customWidth="1"/>
  </cols>
  <sheetData>
    <row r="7" spans="1:7" x14ac:dyDescent="0.25">
      <c r="C7" s="111" t="s">
        <v>0</v>
      </c>
      <c r="D7" s="111"/>
      <c r="E7" s="111"/>
      <c r="F7" s="111"/>
      <c r="G7" s="111"/>
    </row>
    <row r="8" spans="1:7" x14ac:dyDescent="0.25">
      <c r="C8" s="13"/>
      <c r="D8" s="13"/>
      <c r="E8" s="13"/>
      <c r="F8" s="11" t="s">
        <v>25</v>
      </c>
      <c r="G8" s="13"/>
    </row>
    <row r="9" spans="1:7" x14ac:dyDescent="0.25">
      <c r="A9" s="111" t="s">
        <v>1</v>
      </c>
      <c r="B9" s="111"/>
      <c r="C9" s="111"/>
      <c r="D9" s="111"/>
      <c r="E9" s="111"/>
      <c r="F9" s="111"/>
      <c r="G9" s="111"/>
    </row>
    <row r="10" spans="1:7" x14ac:dyDescent="0.25">
      <c r="A10" s="111" t="s">
        <v>2</v>
      </c>
      <c r="B10" s="111"/>
      <c r="C10" s="111"/>
      <c r="D10" s="111"/>
      <c r="E10" s="111"/>
      <c r="F10" s="111"/>
      <c r="G10" s="111"/>
    </row>
    <row r="11" spans="1:7" x14ac:dyDescent="0.25">
      <c r="G11" s="1" t="s">
        <v>3</v>
      </c>
    </row>
    <row r="12" spans="1:7" x14ac:dyDescent="0.25">
      <c r="A12" s="2" t="s">
        <v>4</v>
      </c>
      <c r="B12" s="2" t="s">
        <v>5</v>
      </c>
      <c r="C12" s="2" t="s">
        <v>6</v>
      </c>
      <c r="D12" s="2" t="s">
        <v>7</v>
      </c>
      <c r="E12" s="2" t="s">
        <v>9</v>
      </c>
      <c r="F12" s="2" t="s">
        <v>10</v>
      </c>
      <c r="G12" s="2" t="s">
        <v>8</v>
      </c>
    </row>
    <row r="13" spans="1:7" x14ac:dyDescent="0.25">
      <c r="A13" s="4"/>
      <c r="B13" s="3"/>
      <c r="C13" s="3" t="s">
        <v>12</v>
      </c>
      <c r="D13" s="5"/>
      <c r="E13" s="6"/>
      <c r="F13" s="3"/>
      <c r="G13" s="7">
        <v>147800</v>
      </c>
    </row>
    <row r="14" spans="1:7" ht="45" x14ac:dyDescent="0.25">
      <c r="A14" s="4">
        <v>44259</v>
      </c>
      <c r="B14" s="3" t="s">
        <v>22</v>
      </c>
      <c r="C14" s="3" t="s">
        <v>11</v>
      </c>
      <c r="D14" s="5" t="s">
        <v>13</v>
      </c>
      <c r="E14" s="6">
        <v>600000</v>
      </c>
      <c r="F14" s="3"/>
      <c r="G14" s="6">
        <v>747800</v>
      </c>
    </row>
    <row r="15" spans="1:7" x14ac:dyDescent="0.25">
      <c r="A15" s="4">
        <v>44270</v>
      </c>
      <c r="B15" s="3" t="s">
        <v>14</v>
      </c>
      <c r="C15" s="3" t="s">
        <v>15</v>
      </c>
      <c r="D15" s="3" t="s">
        <v>17</v>
      </c>
      <c r="E15" s="6">
        <v>76927</v>
      </c>
      <c r="F15" s="3"/>
      <c r="G15" s="6">
        <v>824727</v>
      </c>
    </row>
    <row r="16" spans="1:7" x14ac:dyDescent="0.25">
      <c r="A16" s="4">
        <v>44272</v>
      </c>
      <c r="B16" s="9" t="s">
        <v>23</v>
      </c>
      <c r="C16" s="3" t="s">
        <v>16</v>
      </c>
      <c r="D16" s="3" t="s">
        <v>18</v>
      </c>
      <c r="E16" s="6">
        <v>500</v>
      </c>
      <c r="F16" s="3"/>
      <c r="G16" s="6">
        <v>825227</v>
      </c>
    </row>
    <row r="17" spans="1:7" x14ac:dyDescent="0.25">
      <c r="A17" s="4">
        <v>44285</v>
      </c>
      <c r="B17" s="10" t="s">
        <v>24</v>
      </c>
      <c r="C17" s="3" t="s">
        <v>16</v>
      </c>
      <c r="D17" s="3" t="s">
        <v>18</v>
      </c>
      <c r="E17" s="6">
        <v>1300</v>
      </c>
      <c r="F17" s="3"/>
      <c r="G17" s="6">
        <v>826527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 t="s">
        <v>21</v>
      </c>
      <c r="D22" s="3"/>
      <c r="E22" s="8">
        <f>SUM(E14:E21)</f>
        <v>678727</v>
      </c>
      <c r="F22" s="3"/>
      <c r="G22" s="7">
        <v>826527</v>
      </c>
    </row>
    <row r="26" spans="1:7" x14ac:dyDescent="0.25">
      <c r="A26" t="s">
        <v>19</v>
      </c>
      <c r="D26" t="s">
        <v>20</v>
      </c>
    </row>
  </sheetData>
  <mergeCells count="3">
    <mergeCell ref="C7:G7"/>
    <mergeCell ref="A9:G9"/>
    <mergeCell ref="A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J86"/>
  <sheetViews>
    <sheetView workbookViewId="0">
      <selection activeCell="G84" sqref="A1:G84"/>
    </sheetView>
  </sheetViews>
  <sheetFormatPr baseColWidth="10" defaultRowHeight="15" x14ac:dyDescent="0.25"/>
  <cols>
    <col min="1" max="1" width="11" style="41" customWidth="1"/>
    <col min="2" max="2" width="16.28515625" style="38" bestFit="1" customWidth="1"/>
    <col min="3" max="3" width="35.28515625" style="42" customWidth="1"/>
    <col min="4" max="4" width="50.42578125" style="42" customWidth="1"/>
    <col min="5" max="5" width="14.28515625" style="42" customWidth="1"/>
    <col min="6" max="6" width="13.28515625" style="42" customWidth="1"/>
    <col min="7" max="7" width="14" style="42" customWidth="1"/>
    <col min="9" max="10" width="13.140625" bestFit="1" customWidth="1"/>
  </cols>
  <sheetData>
    <row r="5" spans="1:9" ht="18" customHeight="1" x14ac:dyDescent="0.25">
      <c r="C5" s="111"/>
      <c r="D5" s="111"/>
      <c r="E5" s="111"/>
      <c r="F5" s="111"/>
      <c r="G5" s="111"/>
    </row>
    <row r="6" spans="1:9" x14ac:dyDescent="0.25">
      <c r="A6" s="111" t="s">
        <v>46</v>
      </c>
      <c r="B6" s="111"/>
      <c r="C6" s="111"/>
      <c r="D6" s="111"/>
      <c r="E6" s="111"/>
      <c r="F6" s="111"/>
      <c r="G6" s="111"/>
    </row>
    <row r="7" spans="1:9" x14ac:dyDescent="0.25">
      <c r="A7" s="111" t="s">
        <v>268</v>
      </c>
      <c r="B7" s="111"/>
      <c r="C7" s="111"/>
      <c r="D7" s="111"/>
      <c r="E7" s="111"/>
      <c r="F7" s="111"/>
      <c r="G7" s="111"/>
    </row>
    <row r="8" spans="1:9" ht="15.75" thickBot="1" x14ac:dyDescent="0.3">
      <c r="A8" s="121" t="s">
        <v>36</v>
      </c>
      <c r="B8" s="121"/>
      <c r="C8" s="121"/>
      <c r="D8" s="121"/>
      <c r="E8" s="121"/>
      <c r="F8" s="121"/>
      <c r="G8" s="121"/>
    </row>
    <row r="9" spans="1:9" ht="32.25" hidden="1" customHeight="1" x14ac:dyDescent="0.25"/>
    <row r="10" spans="1:9" ht="27" thickBot="1" x14ac:dyDescent="0.3">
      <c r="A10" s="71" t="s">
        <v>4</v>
      </c>
      <c r="B10" s="72" t="s">
        <v>64</v>
      </c>
      <c r="C10" s="73" t="s">
        <v>6</v>
      </c>
      <c r="D10" s="73" t="s">
        <v>7</v>
      </c>
      <c r="E10" s="43" t="s">
        <v>9</v>
      </c>
      <c r="F10" s="43" t="s">
        <v>10</v>
      </c>
      <c r="G10" s="43" t="s">
        <v>8</v>
      </c>
    </row>
    <row r="11" spans="1:9" x14ac:dyDescent="0.25">
      <c r="A11" s="125" t="s">
        <v>128</v>
      </c>
      <c r="B11" s="125"/>
      <c r="C11" s="125"/>
      <c r="D11" s="125"/>
      <c r="E11" s="50"/>
      <c r="F11" s="50"/>
      <c r="G11" s="74">
        <v>7702547.9500000002</v>
      </c>
    </row>
    <row r="12" spans="1:9" ht="30" x14ac:dyDescent="0.25">
      <c r="A12" s="92">
        <v>44901</v>
      </c>
      <c r="B12" s="76" t="s">
        <v>134</v>
      </c>
      <c r="C12" s="51" t="s">
        <v>135</v>
      </c>
      <c r="D12" s="51" t="s">
        <v>319</v>
      </c>
      <c r="E12" s="52"/>
      <c r="F12" s="53">
        <v>15275.66</v>
      </c>
      <c r="G12" s="53">
        <f>+G11-F12+E12</f>
        <v>7687272.29</v>
      </c>
    </row>
    <row r="13" spans="1:9" ht="45" x14ac:dyDescent="0.25">
      <c r="A13" s="62">
        <v>44904</v>
      </c>
      <c r="B13" s="76" t="s">
        <v>136</v>
      </c>
      <c r="C13" s="51" t="s">
        <v>137</v>
      </c>
      <c r="D13" s="51" t="s">
        <v>269</v>
      </c>
      <c r="E13" s="63"/>
      <c r="F13" s="53">
        <v>2450</v>
      </c>
      <c r="G13" s="53">
        <f>+G12+E13-F13</f>
        <v>7684822.29</v>
      </c>
    </row>
    <row r="14" spans="1:9" ht="30" x14ac:dyDescent="0.25">
      <c r="A14" s="62">
        <v>44904</v>
      </c>
      <c r="B14" s="76" t="s">
        <v>138</v>
      </c>
      <c r="C14" s="51" t="s">
        <v>139</v>
      </c>
      <c r="D14" s="51" t="s">
        <v>320</v>
      </c>
      <c r="E14" s="52"/>
      <c r="F14" s="63">
        <v>80700</v>
      </c>
      <c r="G14" s="53">
        <f t="shared" ref="G14:G76" si="0">+G13+E14-F14</f>
        <v>7604122.29</v>
      </c>
      <c r="H14" s="61" t="s">
        <v>63</v>
      </c>
      <c r="I14" t="s">
        <v>62</v>
      </c>
    </row>
    <row r="15" spans="1:9" ht="33" customHeight="1" x14ac:dyDescent="0.25">
      <c r="A15" s="62">
        <v>44907</v>
      </c>
      <c r="B15" s="76" t="s">
        <v>140</v>
      </c>
      <c r="C15" s="52" t="s">
        <v>270</v>
      </c>
      <c r="D15" s="51" t="s">
        <v>321</v>
      </c>
      <c r="E15" s="52"/>
      <c r="F15" s="63">
        <v>1300</v>
      </c>
      <c r="G15" s="53">
        <f t="shared" si="0"/>
        <v>7602822.29</v>
      </c>
    </row>
    <row r="16" spans="1:9" ht="33" customHeight="1" x14ac:dyDescent="0.25">
      <c r="A16" s="62">
        <v>44907</v>
      </c>
      <c r="B16" s="76" t="s">
        <v>141</v>
      </c>
      <c r="C16" s="51" t="s">
        <v>271</v>
      </c>
      <c r="D16" s="51" t="s">
        <v>321</v>
      </c>
      <c r="E16" s="52"/>
      <c r="F16" s="53">
        <v>600</v>
      </c>
      <c r="G16" s="53">
        <f t="shared" si="0"/>
        <v>7602222.29</v>
      </c>
    </row>
    <row r="17" spans="1:7" ht="45" x14ac:dyDescent="0.25">
      <c r="A17" s="62">
        <v>44909</v>
      </c>
      <c r="B17" s="76" t="s">
        <v>142</v>
      </c>
      <c r="C17" s="51" t="s">
        <v>322</v>
      </c>
      <c r="D17" s="94" t="s">
        <v>323</v>
      </c>
      <c r="E17" s="63"/>
      <c r="F17" s="53">
        <v>1100</v>
      </c>
      <c r="G17" s="53">
        <f t="shared" si="0"/>
        <v>7601122.29</v>
      </c>
    </row>
    <row r="18" spans="1:7" ht="60" x14ac:dyDescent="0.25">
      <c r="A18" s="62">
        <v>44909</v>
      </c>
      <c r="B18" s="76" t="s">
        <v>143</v>
      </c>
      <c r="C18" s="51" t="s">
        <v>324</v>
      </c>
      <c r="D18" s="51" t="s">
        <v>325</v>
      </c>
      <c r="E18" s="52"/>
      <c r="F18" s="53">
        <v>1100</v>
      </c>
      <c r="G18" s="53">
        <f t="shared" si="0"/>
        <v>7600022.29</v>
      </c>
    </row>
    <row r="19" spans="1:7" ht="45" x14ac:dyDescent="0.25">
      <c r="A19" s="62">
        <v>44909</v>
      </c>
      <c r="B19" s="76" t="s">
        <v>144</v>
      </c>
      <c r="C19" s="51" t="s">
        <v>326</v>
      </c>
      <c r="D19" s="51" t="s">
        <v>327</v>
      </c>
      <c r="E19" s="53"/>
      <c r="F19" s="53">
        <v>1100</v>
      </c>
      <c r="G19" s="53">
        <f t="shared" si="0"/>
        <v>7598922.29</v>
      </c>
    </row>
    <row r="20" spans="1:7" ht="45" x14ac:dyDescent="0.25">
      <c r="A20" s="62">
        <v>44909</v>
      </c>
      <c r="B20" s="76" t="s">
        <v>145</v>
      </c>
      <c r="C20" s="51" t="s">
        <v>146</v>
      </c>
      <c r="D20" s="51" t="s">
        <v>328</v>
      </c>
      <c r="E20" s="52"/>
      <c r="F20" s="63">
        <v>1100</v>
      </c>
      <c r="G20" s="53">
        <f t="shared" si="0"/>
        <v>7597822.29</v>
      </c>
    </row>
    <row r="21" spans="1:7" ht="60" x14ac:dyDescent="0.25">
      <c r="A21" s="62">
        <v>44909</v>
      </c>
      <c r="B21" s="76" t="s">
        <v>147</v>
      </c>
      <c r="C21" s="52" t="s">
        <v>148</v>
      </c>
      <c r="D21" s="51" t="s">
        <v>329</v>
      </c>
      <c r="E21" s="52"/>
      <c r="F21" s="63">
        <v>1100</v>
      </c>
      <c r="G21" s="53">
        <f t="shared" si="0"/>
        <v>7596722.29</v>
      </c>
    </row>
    <row r="22" spans="1:7" ht="60" x14ac:dyDescent="0.25">
      <c r="A22" s="62">
        <v>44909</v>
      </c>
      <c r="B22" s="76" t="s">
        <v>149</v>
      </c>
      <c r="C22" s="52" t="s">
        <v>150</v>
      </c>
      <c r="D22" s="51" t="s">
        <v>329</v>
      </c>
      <c r="E22" s="52"/>
      <c r="F22" s="63">
        <v>1100</v>
      </c>
      <c r="G22" s="53">
        <f t="shared" si="0"/>
        <v>7595622.29</v>
      </c>
    </row>
    <row r="23" spans="1:7" ht="45" x14ac:dyDescent="0.25">
      <c r="A23" s="62">
        <v>44909</v>
      </c>
      <c r="B23" s="76" t="s">
        <v>151</v>
      </c>
      <c r="C23" s="51" t="s">
        <v>152</v>
      </c>
      <c r="D23" s="51" t="s">
        <v>330</v>
      </c>
      <c r="E23" s="53"/>
      <c r="F23" s="63">
        <v>1100</v>
      </c>
      <c r="G23" s="53">
        <f t="shared" si="0"/>
        <v>7594522.29</v>
      </c>
    </row>
    <row r="24" spans="1:7" ht="45" x14ac:dyDescent="0.25">
      <c r="A24" s="62">
        <v>44909</v>
      </c>
      <c r="B24" s="76" t="s">
        <v>153</v>
      </c>
      <c r="C24" s="51" t="s">
        <v>154</v>
      </c>
      <c r="D24" s="51" t="s">
        <v>331</v>
      </c>
      <c r="E24" s="53"/>
      <c r="F24" s="63">
        <v>1100</v>
      </c>
      <c r="G24" s="53">
        <f t="shared" si="0"/>
        <v>7593422.29</v>
      </c>
    </row>
    <row r="25" spans="1:7" ht="45" x14ac:dyDescent="0.25">
      <c r="A25" s="62">
        <v>44909</v>
      </c>
      <c r="B25" s="76" t="s">
        <v>155</v>
      </c>
      <c r="C25" s="52" t="s">
        <v>332</v>
      </c>
      <c r="D25" s="51" t="s">
        <v>333</v>
      </c>
      <c r="E25" s="52"/>
      <c r="F25" s="63">
        <v>1100</v>
      </c>
      <c r="G25" s="53">
        <f t="shared" si="0"/>
        <v>7592322.29</v>
      </c>
    </row>
    <row r="26" spans="1:7" ht="45" x14ac:dyDescent="0.25">
      <c r="A26" s="62">
        <v>44909</v>
      </c>
      <c r="B26" s="76" t="s">
        <v>156</v>
      </c>
      <c r="C26" s="52" t="s">
        <v>157</v>
      </c>
      <c r="D26" s="51" t="s">
        <v>334</v>
      </c>
      <c r="E26" s="52"/>
      <c r="F26" s="63">
        <v>1100</v>
      </c>
      <c r="G26" s="53">
        <f t="shared" si="0"/>
        <v>7591222.29</v>
      </c>
    </row>
    <row r="27" spans="1:7" ht="30" x14ac:dyDescent="0.25">
      <c r="A27" s="62">
        <v>44909</v>
      </c>
      <c r="B27" s="76" t="s">
        <v>158</v>
      </c>
      <c r="C27" s="52" t="s">
        <v>159</v>
      </c>
      <c r="D27" s="51" t="s">
        <v>272</v>
      </c>
      <c r="E27" s="52"/>
      <c r="F27" s="63">
        <v>3078</v>
      </c>
      <c r="G27" s="53">
        <f t="shared" si="0"/>
        <v>7588144.29</v>
      </c>
    </row>
    <row r="28" spans="1:7" x14ac:dyDescent="0.25">
      <c r="A28" s="62">
        <v>44910</v>
      </c>
      <c r="B28" s="76"/>
      <c r="C28" s="52" t="s">
        <v>162</v>
      </c>
      <c r="D28" s="51" t="s">
        <v>335</v>
      </c>
      <c r="E28" s="53">
        <v>6555</v>
      </c>
      <c r="F28" s="63"/>
      <c r="G28" s="53">
        <f t="shared" si="0"/>
        <v>7594699.29</v>
      </c>
    </row>
    <row r="29" spans="1:7" ht="30" x14ac:dyDescent="0.25">
      <c r="A29" s="62">
        <v>44910</v>
      </c>
      <c r="B29" s="76" t="s">
        <v>160</v>
      </c>
      <c r="C29" s="52" t="s">
        <v>152</v>
      </c>
      <c r="D29" s="51" t="s">
        <v>273</v>
      </c>
      <c r="E29" s="52"/>
      <c r="F29" s="63">
        <v>12063.72</v>
      </c>
      <c r="G29" s="53">
        <f t="shared" si="0"/>
        <v>7582635.5700000003</v>
      </c>
    </row>
    <row r="30" spans="1:7" ht="30" x14ac:dyDescent="0.25">
      <c r="A30" s="62">
        <v>44911</v>
      </c>
      <c r="B30" s="76" t="s">
        <v>161</v>
      </c>
      <c r="C30" s="51" t="s">
        <v>336</v>
      </c>
      <c r="D30" s="51" t="s">
        <v>163</v>
      </c>
      <c r="E30" s="52"/>
      <c r="F30" s="63">
        <v>24459.22</v>
      </c>
      <c r="G30" s="53">
        <f t="shared" si="0"/>
        <v>7558176.3500000006</v>
      </c>
    </row>
    <row r="31" spans="1:7" ht="45" x14ac:dyDescent="0.25">
      <c r="A31" s="62">
        <v>44915</v>
      </c>
      <c r="B31" s="76" t="s">
        <v>164</v>
      </c>
      <c r="C31" s="52" t="s">
        <v>337</v>
      </c>
      <c r="D31" s="51" t="s">
        <v>274</v>
      </c>
      <c r="E31" s="52"/>
      <c r="F31" s="63">
        <v>3000</v>
      </c>
      <c r="G31" s="53">
        <f t="shared" si="0"/>
        <v>7555176.3500000006</v>
      </c>
    </row>
    <row r="32" spans="1:7" ht="45" x14ac:dyDescent="0.25">
      <c r="A32" s="62">
        <v>44915</v>
      </c>
      <c r="B32" s="76" t="s">
        <v>165</v>
      </c>
      <c r="C32" s="52" t="s">
        <v>166</v>
      </c>
      <c r="D32" s="51" t="s">
        <v>274</v>
      </c>
      <c r="E32" s="52"/>
      <c r="F32" s="63">
        <v>3000</v>
      </c>
      <c r="G32" s="53">
        <f t="shared" si="0"/>
        <v>7552176.3500000006</v>
      </c>
    </row>
    <row r="33" spans="1:7" ht="45" x14ac:dyDescent="0.25">
      <c r="A33" s="62">
        <v>44915</v>
      </c>
      <c r="B33" s="76" t="s">
        <v>167</v>
      </c>
      <c r="C33" s="52" t="s">
        <v>168</v>
      </c>
      <c r="D33" s="51" t="s">
        <v>275</v>
      </c>
      <c r="E33" s="52"/>
      <c r="F33" s="63">
        <v>3000</v>
      </c>
      <c r="G33" s="53">
        <f t="shared" si="0"/>
        <v>7549176.3500000006</v>
      </c>
    </row>
    <row r="34" spans="1:7" ht="45" x14ac:dyDescent="0.25">
      <c r="A34" s="62">
        <v>44915</v>
      </c>
      <c r="B34" s="76" t="s">
        <v>169</v>
      </c>
      <c r="C34" s="52" t="s">
        <v>170</v>
      </c>
      <c r="D34" s="51" t="s">
        <v>276</v>
      </c>
      <c r="E34" s="52"/>
      <c r="F34" s="63">
        <v>3000</v>
      </c>
      <c r="G34" s="53">
        <f t="shared" si="0"/>
        <v>7546176.3500000006</v>
      </c>
    </row>
    <row r="35" spans="1:7" ht="45" x14ac:dyDescent="0.25">
      <c r="A35" s="62">
        <v>44915</v>
      </c>
      <c r="B35" s="76" t="s">
        <v>171</v>
      </c>
      <c r="C35" s="52" t="s">
        <v>172</v>
      </c>
      <c r="D35" s="51" t="s">
        <v>277</v>
      </c>
      <c r="E35" s="52"/>
      <c r="F35" s="63">
        <v>3000</v>
      </c>
      <c r="G35" s="53">
        <f t="shared" si="0"/>
        <v>7543176.3500000006</v>
      </c>
    </row>
    <row r="36" spans="1:7" ht="45" x14ac:dyDescent="0.25">
      <c r="A36" s="62">
        <v>44915</v>
      </c>
      <c r="B36" s="76" t="s">
        <v>173</v>
      </c>
      <c r="C36" s="52" t="s">
        <v>338</v>
      </c>
      <c r="D36" s="51" t="s">
        <v>278</v>
      </c>
      <c r="E36" s="52"/>
      <c r="F36" s="63">
        <v>3000</v>
      </c>
      <c r="G36" s="53">
        <f t="shared" si="0"/>
        <v>7540176.3500000006</v>
      </c>
    </row>
    <row r="37" spans="1:7" x14ac:dyDescent="0.25">
      <c r="A37" s="62">
        <v>44916</v>
      </c>
      <c r="B37" s="76" t="s">
        <v>174</v>
      </c>
      <c r="C37" s="52" t="s">
        <v>175</v>
      </c>
      <c r="D37" s="51" t="s">
        <v>279</v>
      </c>
      <c r="E37" s="52"/>
      <c r="F37" s="63">
        <v>4050</v>
      </c>
      <c r="G37" s="53">
        <f t="shared" si="0"/>
        <v>7536126.3500000006</v>
      </c>
    </row>
    <row r="38" spans="1:7" ht="30" x14ac:dyDescent="0.25">
      <c r="A38" s="62">
        <v>44916</v>
      </c>
      <c r="B38" s="76" t="s">
        <v>174</v>
      </c>
      <c r="C38" s="52" t="s">
        <v>175</v>
      </c>
      <c r="D38" s="51" t="s">
        <v>280</v>
      </c>
      <c r="E38" s="52"/>
      <c r="F38" s="63">
        <v>6267.59</v>
      </c>
      <c r="G38" s="53">
        <f t="shared" si="0"/>
        <v>7529858.7600000007</v>
      </c>
    </row>
    <row r="39" spans="1:7" ht="30" x14ac:dyDescent="0.25">
      <c r="A39" s="62">
        <v>44916</v>
      </c>
      <c r="B39" s="76" t="s">
        <v>176</v>
      </c>
      <c r="C39" s="52" t="s">
        <v>139</v>
      </c>
      <c r="D39" s="51" t="s">
        <v>339</v>
      </c>
      <c r="E39" s="52"/>
      <c r="F39" s="63">
        <v>80700</v>
      </c>
      <c r="G39" s="53">
        <f t="shared" si="0"/>
        <v>7449158.7600000007</v>
      </c>
    </row>
    <row r="40" spans="1:7" ht="15" customHeight="1" x14ac:dyDescent="0.25">
      <c r="A40" s="105">
        <v>44918</v>
      </c>
      <c r="B40" s="104" t="s">
        <v>174</v>
      </c>
      <c r="C40" s="95" t="s">
        <v>283</v>
      </c>
      <c r="D40" s="103" t="s">
        <v>341</v>
      </c>
      <c r="E40" s="52"/>
      <c r="F40" s="6">
        <v>8000</v>
      </c>
      <c r="G40" s="53">
        <f>+G39+E40-F40</f>
        <v>7441158.7600000007</v>
      </c>
    </row>
    <row r="41" spans="1:7" ht="30" x14ac:dyDescent="0.25">
      <c r="A41" s="105">
        <v>44918</v>
      </c>
      <c r="B41" s="104" t="s">
        <v>174</v>
      </c>
      <c r="C41" s="95" t="s">
        <v>284</v>
      </c>
      <c r="D41" s="103" t="s">
        <v>341</v>
      </c>
      <c r="E41" s="52"/>
      <c r="F41" s="6">
        <v>2250</v>
      </c>
      <c r="G41" s="53">
        <f t="shared" si="0"/>
        <v>7438908.7600000007</v>
      </c>
    </row>
    <row r="42" spans="1:7" ht="30" x14ac:dyDescent="0.25">
      <c r="A42" s="105">
        <v>44918</v>
      </c>
      <c r="B42" s="104" t="s">
        <v>174</v>
      </c>
      <c r="C42" s="95" t="s">
        <v>285</v>
      </c>
      <c r="D42" s="103" t="s">
        <v>341</v>
      </c>
      <c r="E42" s="52"/>
      <c r="F42" s="6">
        <v>2250</v>
      </c>
      <c r="G42" s="53">
        <f t="shared" si="0"/>
        <v>7436658.7600000007</v>
      </c>
    </row>
    <row r="43" spans="1:7" ht="30" x14ac:dyDescent="0.25">
      <c r="A43" s="105">
        <v>44918</v>
      </c>
      <c r="B43" s="104" t="s">
        <v>174</v>
      </c>
      <c r="C43" s="95" t="s">
        <v>286</v>
      </c>
      <c r="D43" s="103" t="s">
        <v>341</v>
      </c>
      <c r="E43" s="52"/>
      <c r="F43" s="6">
        <v>10416.67</v>
      </c>
      <c r="G43" s="53">
        <f t="shared" si="0"/>
        <v>7426242.0900000008</v>
      </c>
    </row>
    <row r="44" spans="1:7" ht="30" x14ac:dyDescent="0.25">
      <c r="A44" s="105">
        <v>44918</v>
      </c>
      <c r="B44" s="104" t="s">
        <v>174</v>
      </c>
      <c r="C44" s="95" t="s">
        <v>287</v>
      </c>
      <c r="D44" s="103" t="s">
        <v>341</v>
      </c>
      <c r="E44" s="52"/>
      <c r="F44" s="6">
        <v>8916.67</v>
      </c>
      <c r="G44" s="53">
        <f t="shared" si="0"/>
        <v>7417325.4200000009</v>
      </c>
    </row>
    <row r="45" spans="1:7" ht="30" x14ac:dyDescent="0.25">
      <c r="A45" s="105">
        <v>44918</v>
      </c>
      <c r="B45" s="104" t="s">
        <v>174</v>
      </c>
      <c r="C45" s="95" t="s">
        <v>288</v>
      </c>
      <c r="D45" s="103" t="s">
        <v>341</v>
      </c>
      <c r="E45" s="52"/>
      <c r="F45" s="6">
        <v>8916.67</v>
      </c>
      <c r="G45" s="53">
        <f t="shared" si="0"/>
        <v>7408408.7500000009</v>
      </c>
    </row>
    <row r="46" spans="1:7" ht="30" x14ac:dyDescent="0.25">
      <c r="A46" s="105">
        <v>44918</v>
      </c>
      <c r="B46" s="104" t="s">
        <v>174</v>
      </c>
      <c r="C46" s="95" t="s">
        <v>289</v>
      </c>
      <c r="D46" s="103" t="s">
        <v>341</v>
      </c>
      <c r="E46" s="52"/>
      <c r="F46" s="6">
        <v>5250</v>
      </c>
      <c r="G46" s="53">
        <f t="shared" si="0"/>
        <v>7403158.7500000009</v>
      </c>
    </row>
    <row r="47" spans="1:7" ht="30" x14ac:dyDescent="0.25">
      <c r="A47" s="105">
        <v>44918</v>
      </c>
      <c r="B47" s="104" t="s">
        <v>174</v>
      </c>
      <c r="C47" s="95" t="s">
        <v>290</v>
      </c>
      <c r="D47" s="103" t="s">
        <v>341</v>
      </c>
      <c r="E47" s="52"/>
      <c r="F47" s="6">
        <v>8250</v>
      </c>
      <c r="G47" s="53">
        <f t="shared" si="0"/>
        <v>7394908.7500000009</v>
      </c>
    </row>
    <row r="48" spans="1:7" ht="30" x14ac:dyDescent="0.25">
      <c r="A48" s="105">
        <v>44918</v>
      </c>
      <c r="B48" s="104" t="s">
        <v>174</v>
      </c>
      <c r="C48" s="95" t="s">
        <v>291</v>
      </c>
      <c r="D48" s="103" t="s">
        <v>341</v>
      </c>
      <c r="E48" s="52"/>
      <c r="F48" s="6">
        <v>11125</v>
      </c>
      <c r="G48" s="53">
        <f t="shared" si="0"/>
        <v>7383783.7500000009</v>
      </c>
    </row>
    <row r="49" spans="1:7" ht="30" x14ac:dyDescent="0.25">
      <c r="A49" s="105">
        <v>44918</v>
      </c>
      <c r="B49" s="104" t="s">
        <v>174</v>
      </c>
      <c r="C49" s="95" t="s">
        <v>292</v>
      </c>
      <c r="D49" s="103" t="s">
        <v>341</v>
      </c>
      <c r="E49" s="52"/>
      <c r="F49" s="6">
        <v>4500</v>
      </c>
      <c r="G49" s="53">
        <f t="shared" si="0"/>
        <v>7379283.7500000009</v>
      </c>
    </row>
    <row r="50" spans="1:7" ht="30" x14ac:dyDescent="0.25">
      <c r="A50" s="105">
        <v>44918</v>
      </c>
      <c r="B50" s="104" t="s">
        <v>174</v>
      </c>
      <c r="C50" s="95" t="s">
        <v>293</v>
      </c>
      <c r="D50" s="103" t="s">
        <v>341</v>
      </c>
      <c r="E50" s="52"/>
      <c r="F50" s="6">
        <v>5250</v>
      </c>
      <c r="G50" s="53">
        <f t="shared" si="0"/>
        <v>7374033.7500000009</v>
      </c>
    </row>
    <row r="51" spans="1:7" ht="30" x14ac:dyDescent="0.25">
      <c r="A51" s="105">
        <v>44918</v>
      </c>
      <c r="B51" s="104" t="s">
        <v>174</v>
      </c>
      <c r="C51" s="95" t="s">
        <v>294</v>
      </c>
      <c r="D51" s="103" t="s">
        <v>341</v>
      </c>
      <c r="E51" s="52"/>
      <c r="F51" s="6">
        <v>9750</v>
      </c>
      <c r="G51" s="53">
        <f t="shared" si="0"/>
        <v>7364283.7500000009</v>
      </c>
    </row>
    <row r="52" spans="1:7" ht="30" x14ac:dyDescent="0.25">
      <c r="A52" s="105">
        <v>44918</v>
      </c>
      <c r="B52" s="104" t="s">
        <v>174</v>
      </c>
      <c r="C52" s="95" t="s">
        <v>295</v>
      </c>
      <c r="D52" s="103" t="s">
        <v>341</v>
      </c>
      <c r="E52" s="52"/>
      <c r="F52" s="6">
        <v>5250</v>
      </c>
      <c r="G52" s="53">
        <f t="shared" si="0"/>
        <v>7359033.7500000009</v>
      </c>
    </row>
    <row r="53" spans="1:7" ht="30" x14ac:dyDescent="0.25">
      <c r="A53" s="105">
        <v>44918</v>
      </c>
      <c r="B53" s="104" t="s">
        <v>174</v>
      </c>
      <c r="C53" s="95" t="s">
        <v>296</v>
      </c>
      <c r="D53" s="103" t="s">
        <v>341</v>
      </c>
      <c r="E53" s="52"/>
      <c r="F53" s="6">
        <v>10000</v>
      </c>
      <c r="G53" s="53">
        <f t="shared" si="0"/>
        <v>7349033.7500000009</v>
      </c>
    </row>
    <row r="54" spans="1:7" ht="30" x14ac:dyDescent="0.25">
      <c r="A54" s="105">
        <v>44918</v>
      </c>
      <c r="B54" s="104" t="s">
        <v>174</v>
      </c>
      <c r="C54" s="95" t="s">
        <v>297</v>
      </c>
      <c r="D54" s="103" t="s">
        <v>341</v>
      </c>
      <c r="E54" s="52"/>
      <c r="F54" s="6">
        <v>8250</v>
      </c>
      <c r="G54" s="53">
        <f t="shared" si="0"/>
        <v>7340783.7500000009</v>
      </c>
    </row>
    <row r="55" spans="1:7" ht="30" x14ac:dyDescent="0.25">
      <c r="A55" s="105">
        <v>44918</v>
      </c>
      <c r="B55" s="104" t="s">
        <v>174</v>
      </c>
      <c r="C55" s="95" t="s">
        <v>298</v>
      </c>
      <c r="D55" s="103" t="s">
        <v>341</v>
      </c>
      <c r="E55" s="52"/>
      <c r="F55" s="6">
        <v>8250</v>
      </c>
      <c r="G55" s="53">
        <f t="shared" si="0"/>
        <v>7332533.7500000009</v>
      </c>
    </row>
    <row r="56" spans="1:7" ht="30" x14ac:dyDescent="0.25">
      <c r="A56" s="105">
        <v>44918</v>
      </c>
      <c r="B56" s="104" t="s">
        <v>174</v>
      </c>
      <c r="C56" s="95" t="s">
        <v>299</v>
      </c>
      <c r="D56" s="103" t="s">
        <v>341</v>
      </c>
      <c r="E56" s="52"/>
      <c r="F56" s="6">
        <v>5250</v>
      </c>
      <c r="G56" s="53">
        <f t="shared" si="0"/>
        <v>7327283.7500000009</v>
      </c>
    </row>
    <row r="57" spans="1:7" ht="30" x14ac:dyDescent="0.25">
      <c r="A57" s="105">
        <v>44918</v>
      </c>
      <c r="B57" s="104" t="s">
        <v>174</v>
      </c>
      <c r="C57" s="95" t="s">
        <v>300</v>
      </c>
      <c r="D57" s="103" t="s">
        <v>341</v>
      </c>
      <c r="E57" s="52"/>
      <c r="F57" s="6">
        <v>3000</v>
      </c>
      <c r="G57" s="53">
        <f t="shared" si="0"/>
        <v>7324283.7500000009</v>
      </c>
    </row>
    <row r="58" spans="1:7" ht="30" x14ac:dyDescent="0.25">
      <c r="A58" s="105">
        <v>44918</v>
      </c>
      <c r="B58" s="104" t="s">
        <v>174</v>
      </c>
      <c r="C58" s="95" t="s">
        <v>301</v>
      </c>
      <c r="D58" s="103" t="s">
        <v>341</v>
      </c>
      <c r="E58" s="52"/>
      <c r="F58" s="6">
        <v>5250</v>
      </c>
      <c r="G58" s="53">
        <f t="shared" si="0"/>
        <v>7319033.7500000009</v>
      </c>
    </row>
    <row r="59" spans="1:7" ht="30" x14ac:dyDescent="0.25">
      <c r="A59" s="105">
        <v>44918</v>
      </c>
      <c r="B59" s="104" t="s">
        <v>174</v>
      </c>
      <c r="C59" s="95" t="s">
        <v>302</v>
      </c>
      <c r="D59" s="103" t="s">
        <v>341</v>
      </c>
      <c r="E59" s="52"/>
      <c r="F59" s="6">
        <v>8250</v>
      </c>
      <c r="G59" s="53">
        <f t="shared" si="0"/>
        <v>7310783.7500000009</v>
      </c>
    </row>
    <row r="60" spans="1:7" ht="30" x14ac:dyDescent="0.25">
      <c r="A60" s="105">
        <v>44918</v>
      </c>
      <c r="B60" s="104" t="s">
        <v>174</v>
      </c>
      <c r="C60" s="95" t="s">
        <v>303</v>
      </c>
      <c r="D60" s="103" t="s">
        <v>341</v>
      </c>
      <c r="E60" s="52"/>
      <c r="F60" s="6">
        <v>8250</v>
      </c>
      <c r="G60" s="53">
        <f t="shared" si="0"/>
        <v>7302533.7500000009</v>
      </c>
    </row>
    <row r="61" spans="1:7" ht="30" x14ac:dyDescent="0.25">
      <c r="A61" s="105">
        <v>44918</v>
      </c>
      <c r="B61" s="104" t="s">
        <v>174</v>
      </c>
      <c r="C61" s="95" t="s">
        <v>304</v>
      </c>
      <c r="D61" s="103" t="s">
        <v>341</v>
      </c>
      <c r="E61" s="52"/>
      <c r="F61" s="6">
        <v>8250</v>
      </c>
      <c r="G61" s="53">
        <f t="shared" si="0"/>
        <v>7294283.7500000009</v>
      </c>
    </row>
    <row r="62" spans="1:7" ht="30" x14ac:dyDescent="0.25">
      <c r="A62" s="105">
        <v>44918</v>
      </c>
      <c r="B62" s="104" t="s">
        <v>174</v>
      </c>
      <c r="C62" s="95" t="s">
        <v>305</v>
      </c>
      <c r="D62" s="103" t="s">
        <v>341</v>
      </c>
      <c r="E62" s="52"/>
      <c r="F62" s="6">
        <v>3750</v>
      </c>
      <c r="G62" s="53">
        <f t="shared" si="0"/>
        <v>7290533.7500000009</v>
      </c>
    </row>
    <row r="63" spans="1:7" ht="30" x14ac:dyDescent="0.25">
      <c r="A63" s="105">
        <v>44918</v>
      </c>
      <c r="B63" s="104" t="s">
        <v>174</v>
      </c>
      <c r="C63" s="95" t="s">
        <v>306</v>
      </c>
      <c r="D63" s="103" t="s">
        <v>341</v>
      </c>
      <c r="E63" s="52"/>
      <c r="F63" s="6">
        <v>34583.33</v>
      </c>
      <c r="G63" s="53">
        <f t="shared" si="0"/>
        <v>7255950.4200000009</v>
      </c>
    </row>
    <row r="64" spans="1:7" ht="30" x14ac:dyDescent="0.25">
      <c r="A64" s="105">
        <v>44918</v>
      </c>
      <c r="B64" s="104" t="s">
        <v>174</v>
      </c>
      <c r="C64" s="95" t="s">
        <v>307</v>
      </c>
      <c r="D64" s="103" t="s">
        <v>341</v>
      </c>
      <c r="E64" s="52"/>
      <c r="F64" s="6">
        <v>14583.33</v>
      </c>
      <c r="G64" s="53">
        <f t="shared" si="0"/>
        <v>7241367.0900000008</v>
      </c>
    </row>
    <row r="65" spans="1:10" ht="30" x14ac:dyDescent="0.25">
      <c r="A65" s="105">
        <v>44918</v>
      </c>
      <c r="B65" s="104" t="s">
        <v>174</v>
      </c>
      <c r="C65" s="95" t="s">
        <v>308</v>
      </c>
      <c r="D65" s="103" t="s">
        <v>341</v>
      </c>
      <c r="E65" s="52"/>
      <c r="F65" s="6">
        <v>11833.33</v>
      </c>
      <c r="G65" s="53">
        <f t="shared" si="0"/>
        <v>7229533.7600000007</v>
      </c>
    </row>
    <row r="66" spans="1:10" ht="30" x14ac:dyDescent="0.25">
      <c r="A66" s="105">
        <v>44918</v>
      </c>
      <c r="B66" s="104" t="s">
        <v>174</v>
      </c>
      <c r="C66" s="95" t="s">
        <v>309</v>
      </c>
      <c r="D66" s="103" t="s">
        <v>341</v>
      </c>
      <c r="E66" s="52"/>
      <c r="F66" s="6">
        <v>8333.33</v>
      </c>
      <c r="G66" s="53">
        <f t="shared" si="0"/>
        <v>7221200.4300000006</v>
      </c>
    </row>
    <row r="67" spans="1:10" ht="30" x14ac:dyDescent="0.25">
      <c r="A67" s="105">
        <v>44918</v>
      </c>
      <c r="B67" s="104" t="s">
        <v>174</v>
      </c>
      <c r="C67" s="95" t="s">
        <v>310</v>
      </c>
      <c r="D67" s="103" t="s">
        <v>341</v>
      </c>
      <c r="E67" s="52"/>
      <c r="F67" s="6">
        <v>8833.33</v>
      </c>
      <c r="G67" s="53">
        <f t="shared" si="0"/>
        <v>7212367.1000000006</v>
      </c>
    </row>
    <row r="68" spans="1:10" ht="30" x14ac:dyDescent="0.25">
      <c r="A68" s="105">
        <v>44918</v>
      </c>
      <c r="B68" s="104" t="s">
        <v>174</v>
      </c>
      <c r="C68" s="95" t="s">
        <v>311</v>
      </c>
      <c r="D68" s="103" t="s">
        <v>341</v>
      </c>
      <c r="E68" s="52"/>
      <c r="F68" s="6">
        <v>8833.33</v>
      </c>
      <c r="G68" s="53">
        <f t="shared" si="0"/>
        <v>7203533.7700000005</v>
      </c>
    </row>
    <row r="69" spans="1:10" ht="30" x14ac:dyDescent="0.25">
      <c r="A69" s="105">
        <v>44918</v>
      </c>
      <c r="B69" s="104" t="s">
        <v>174</v>
      </c>
      <c r="C69" s="95" t="s">
        <v>312</v>
      </c>
      <c r="D69" s="103" t="s">
        <v>341</v>
      </c>
      <c r="E69" s="52"/>
      <c r="F69" s="96">
        <v>8833.33</v>
      </c>
      <c r="G69" s="53">
        <f t="shared" si="0"/>
        <v>7194700.4400000004</v>
      </c>
    </row>
    <row r="70" spans="1:10" x14ac:dyDescent="0.25">
      <c r="A70" s="62">
        <v>44925</v>
      </c>
      <c r="B70" s="76" t="s">
        <v>174</v>
      </c>
      <c r="C70" s="52" t="s">
        <v>314</v>
      </c>
      <c r="D70" s="51" t="s">
        <v>282</v>
      </c>
      <c r="E70" s="52"/>
      <c r="F70" s="63">
        <v>1077.82</v>
      </c>
      <c r="G70" s="53">
        <f>+G69+E70-F70</f>
        <v>7193622.6200000001</v>
      </c>
    </row>
    <row r="71" spans="1:10" x14ac:dyDescent="0.25">
      <c r="A71" s="62">
        <v>44925</v>
      </c>
      <c r="B71" s="76" t="s">
        <v>174</v>
      </c>
      <c r="C71" s="52" t="s">
        <v>314</v>
      </c>
      <c r="D71" s="52" t="s">
        <v>281</v>
      </c>
      <c r="E71" s="52"/>
      <c r="F71" s="63">
        <v>175</v>
      </c>
      <c r="G71" s="53">
        <f t="shared" si="0"/>
        <v>7193447.6200000001</v>
      </c>
    </row>
    <row r="72" spans="1:10" ht="30" x14ac:dyDescent="0.25">
      <c r="A72" s="62">
        <v>44925</v>
      </c>
      <c r="B72" s="76" t="s">
        <v>174</v>
      </c>
      <c r="C72" s="52" t="s">
        <v>314</v>
      </c>
      <c r="D72" s="51" t="s">
        <v>313</v>
      </c>
      <c r="E72" s="52"/>
      <c r="F72" s="63">
        <v>3000</v>
      </c>
      <c r="G72" s="53">
        <f t="shared" si="0"/>
        <v>7190447.6200000001</v>
      </c>
    </row>
    <row r="73" spans="1:10" x14ac:dyDescent="0.25">
      <c r="A73" s="62">
        <v>44925</v>
      </c>
      <c r="B73" s="76" t="s">
        <v>174</v>
      </c>
      <c r="C73" s="52" t="s">
        <v>314</v>
      </c>
      <c r="D73" s="97" t="s">
        <v>315</v>
      </c>
      <c r="E73" s="52"/>
      <c r="F73" s="63">
        <v>160</v>
      </c>
      <c r="G73" s="53">
        <f t="shared" si="0"/>
        <v>7190287.6200000001</v>
      </c>
    </row>
    <row r="74" spans="1:10" x14ac:dyDescent="0.25">
      <c r="A74" s="130">
        <v>44925</v>
      </c>
      <c r="B74" s="128" t="s">
        <v>174</v>
      </c>
      <c r="C74" s="95" t="s">
        <v>316</v>
      </c>
      <c r="D74" s="119" t="s">
        <v>318</v>
      </c>
      <c r="E74" s="63">
        <v>1900</v>
      </c>
      <c r="F74" s="63"/>
      <c r="G74" s="53">
        <f t="shared" si="0"/>
        <v>7192187.6200000001</v>
      </c>
    </row>
    <row r="75" spans="1:10" x14ac:dyDescent="0.25">
      <c r="A75" s="130"/>
      <c r="B75" s="128"/>
      <c r="C75" s="95" t="s">
        <v>340</v>
      </c>
      <c r="D75" s="119"/>
      <c r="E75" s="63">
        <v>3800</v>
      </c>
      <c r="F75" s="63"/>
      <c r="G75" s="53">
        <f t="shared" si="0"/>
        <v>7195987.6200000001</v>
      </c>
    </row>
    <row r="76" spans="1:10" x14ac:dyDescent="0.25">
      <c r="A76" s="131"/>
      <c r="B76" s="129"/>
      <c r="C76" s="95" t="s">
        <v>317</v>
      </c>
      <c r="D76" s="120"/>
      <c r="E76" s="63">
        <v>1711.91</v>
      </c>
      <c r="F76" s="63"/>
      <c r="G76" s="53">
        <f t="shared" si="0"/>
        <v>7197699.5300000003</v>
      </c>
    </row>
    <row r="77" spans="1:10" ht="15.75" thickBot="1" x14ac:dyDescent="0.3">
      <c r="A77" s="122" t="s">
        <v>129</v>
      </c>
      <c r="B77" s="123"/>
      <c r="C77" s="123"/>
      <c r="D77" s="123"/>
      <c r="E77" s="123"/>
      <c r="F77" s="124"/>
      <c r="G77" s="93">
        <v>7197699.5300000003</v>
      </c>
      <c r="J77" t="s">
        <v>61</v>
      </c>
    </row>
    <row r="78" spans="1:10" x14ac:dyDescent="0.25">
      <c r="A78" s="126"/>
      <c r="B78" s="127"/>
      <c r="C78" s="127"/>
      <c r="D78" s="127"/>
      <c r="E78" s="127"/>
      <c r="F78" s="127"/>
      <c r="G78" s="127"/>
      <c r="H78" s="19"/>
    </row>
    <row r="79" spans="1:10" s="19" customFormat="1" x14ac:dyDescent="0.25">
      <c r="A79" s="47"/>
      <c r="B79" s="77"/>
      <c r="C79" s="47"/>
      <c r="D79" s="47"/>
      <c r="E79" s="47"/>
      <c r="F79" s="47"/>
      <c r="G79" s="47"/>
    </row>
    <row r="80" spans="1:10" s="19" customFormat="1" x14ac:dyDescent="0.25">
      <c r="A80" s="47"/>
      <c r="B80" s="77"/>
      <c r="C80" s="47"/>
      <c r="D80" s="47"/>
      <c r="E80" s="47"/>
      <c r="F80" s="47"/>
      <c r="G80" s="47"/>
    </row>
    <row r="81" spans="1:9" x14ac:dyDescent="0.25">
      <c r="C81" s="44"/>
      <c r="E81" s="110"/>
      <c r="F81" s="110"/>
      <c r="I81" s="15"/>
    </row>
    <row r="82" spans="1:9" x14ac:dyDescent="0.25">
      <c r="C82" s="45" t="s">
        <v>28</v>
      </c>
      <c r="E82" s="45" t="s">
        <v>29</v>
      </c>
      <c r="H82" t="s">
        <v>60</v>
      </c>
      <c r="I82" s="15"/>
    </row>
    <row r="83" spans="1:9" x14ac:dyDescent="0.25">
      <c r="C83" s="42" t="s">
        <v>31</v>
      </c>
      <c r="E83" s="42" t="s">
        <v>30</v>
      </c>
      <c r="G83" s="46"/>
      <c r="I83" s="30"/>
    </row>
    <row r="84" spans="1:9" x14ac:dyDescent="0.25">
      <c r="G84" s="46"/>
      <c r="H84" s="14"/>
    </row>
    <row r="85" spans="1:9" x14ac:dyDescent="0.25">
      <c r="A85" s="41" t="s">
        <v>45</v>
      </c>
    </row>
    <row r="86" spans="1:9" x14ac:dyDescent="0.25">
      <c r="A86" s="41" t="s">
        <v>35</v>
      </c>
    </row>
  </sheetData>
  <mergeCells count="11">
    <mergeCell ref="D74:D76"/>
    <mergeCell ref="E81:F81"/>
    <mergeCell ref="C5:G5"/>
    <mergeCell ref="A6:G6"/>
    <mergeCell ref="A7:G7"/>
    <mergeCell ref="A8:G8"/>
    <mergeCell ref="A77:F77"/>
    <mergeCell ref="A11:D11"/>
    <mergeCell ref="A78:G78"/>
    <mergeCell ref="B74:B76"/>
    <mergeCell ref="A74:A76"/>
  </mergeCells>
  <pageMargins left="0.62992125984251968" right="0.27559055118110237" top="0.12" bottom="0.12" header="0.11811023622047245" footer="0.11811023622047245"/>
  <pageSetup scale="7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62ED-8A9C-4096-ADF4-467F8ECC830D}">
  <dimension ref="A4:G115"/>
  <sheetViews>
    <sheetView tabSelected="1" topLeftCell="A70" zoomScaleNormal="100" workbookViewId="0">
      <selection activeCell="A56" sqref="A56:E77"/>
    </sheetView>
  </sheetViews>
  <sheetFormatPr baseColWidth="10" defaultRowHeight="15" x14ac:dyDescent="0.25"/>
  <cols>
    <col min="1" max="1" width="12.85546875" customWidth="1"/>
    <col min="2" max="2" width="14.7109375" customWidth="1"/>
    <col min="3" max="3" width="37.85546875" customWidth="1"/>
    <col min="4" max="4" width="85.140625" style="27" customWidth="1"/>
    <col min="5" max="5" width="32.85546875" style="86" customWidth="1"/>
    <col min="6" max="6" width="12.5703125" bestFit="1" customWidth="1"/>
    <col min="7" max="8" width="13.140625" bestFit="1" customWidth="1"/>
  </cols>
  <sheetData>
    <row r="4" spans="1:5" ht="20.25" customHeight="1" x14ac:dyDescent="0.25"/>
    <row r="5" spans="1:5" ht="15" customHeight="1" x14ac:dyDescent="0.25">
      <c r="A5" s="111" t="s">
        <v>39</v>
      </c>
      <c r="B5" s="111"/>
      <c r="C5" s="111"/>
      <c r="D5" s="111"/>
      <c r="E5" s="111"/>
    </row>
    <row r="6" spans="1:5" x14ac:dyDescent="0.25">
      <c r="A6" s="111" t="s">
        <v>125</v>
      </c>
      <c r="B6" s="111"/>
      <c r="C6" s="111"/>
      <c r="D6" s="111"/>
      <c r="E6" s="111"/>
    </row>
    <row r="7" spans="1:5" ht="15" customHeight="1" x14ac:dyDescent="0.25">
      <c r="A7" s="111" t="s">
        <v>36</v>
      </c>
      <c r="B7" s="111"/>
      <c r="C7" s="111"/>
      <c r="D7" s="111"/>
      <c r="E7" s="111"/>
    </row>
    <row r="8" spans="1:5" ht="7.5" customHeight="1" x14ac:dyDescent="0.25">
      <c r="A8" s="98"/>
      <c r="B8" s="98"/>
      <c r="C8" s="98"/>
      <c r="D8" s="106"/>
      <c r="E8" s="87"/>
    </row>
    <row r="9" spans="1:5" s="80" customFormat="1" ht="31.5" x14ac:dyDescent="0.25">
      <c r="A9" s="18" t="s">
        <v>4</v>
      </c>
      <c r="B9" s="78" t="s">
        <v>32</v>
      </c>
      <c r="C9" s="79" t="s">
        <v>6</v>
      </c>
      <c r="D9" s="18" t="s">
        <v>7</v>
      </c>
      <c r="E9" s="18" t="s">
        <v>47</v>
      </c>
    </row>
    <row r="10" spans="1:5" s="80" customFormat="1" ht="30" x14ac:dyDescent="0.25">
      <c r="A10" s="4">
        <v>44896</v>
      </c>
      <c r="B10" s="84" t="s">
        <v>179</v>
      </c>
      <c r="C10" s="12" t="s">
        <v>180</v>
      </c>
      <c r="D10" s="85" t="s">
        <v>181</v>
      </c>
      <c r="E10" s="88">
        <v>291680.01</v>
      </c>
    </row>
    <row r="11" spans="1:5" s="80" customFormat="1" ht="30" x14ac:dyDescent="0.25">
      <c r="A11" s="4">
        <v>44897</v>
      </c>
      <c r="B11" s="84" t="s">
        <v>222</v>
      </c>
      <c r="C11" s="12" t="s">
        <v>48</v>
      </c>
      <c r="D11" s="85" t="s">
        <v>223</v>
      </c>
      <c r="E11" s="88">
        <v>9914.7999999999993</v>
      </c>
    </row>
    <row r="12" spans="1:5" s="80" customFormat="1" ht="45" x14ac:dyDescent="0.25">
      <c r="A12" s="4">
        <v>44897</v>
      </c>
      <c r="B12" t="s">
        <v>184</v>
      </c>
      <c r="C12" s="12" t="s">
        <v>117</v>
      </c>
      <c r="D12" s="107" t="s">
        <v>185</v>
      </c>
      <c r="E12" s="26">
        <v>870000</v>
      </c>
    </row>
    <row r="13" spans="1:5" ht="30" x14ac:dyDescent="0.25">
      <c r="A13" s="81">
        <v>44897</v>
      </c>
      <c r="B13" s="82" t="s">
        <v>182</v>
      </c>
      <c r="C13" s="12" t="s">
        <v>183</v>
      </c>
      <c r="D13" s="85" t="s">
        <v>417</v>
      </c>
      <c r="E13" s="26">
        <v>32155</v>
      </c>
    </row>
    <row r="14" spans="1:5" ht="30" x14ac:dyDescent="0.25">
      <c r="A14" s="81">
        <v>44897</v>
      </c>
      <c r="B14" s="82" t="s">
        <v>186</v>
      </c>
      <c r="C14" s="12" t="s">
        <v>187</v>
      </c>
      <c r="D14" s="85" t="s">
        <v>188</v>
      </c>
      <c r="E14" s="88">
        <v>601292.05000000005</v>
      </c>
    </row>
    <row r="15" spans="1:5" ht="30" x14ac:dyDescent="0.25">
      <c r="A15" s="81">
        <v>44901</v>
      </c>
      <c r="B15" s="82" t="s">
        <v>189</v>
      </c>
      <c r="C15" s="12" t="s">
        <v>190</v>
      </c>
      <c r="D15" s="85" t="s">
        <v>191</v>
      </c>
      <c r="E15" s="88">
        <v>96871.19</v>
      </c>
    </row>
    <row r="16" spans="1:5" ht="30" x14ac:dyDescent="0.25">
      <c r="A16" s="81">
        <v>44901</v>
      </c>
      <c r="B16" s="82" t="s">
        <v>209</v>
      </c>
      <c r="C16" s="12" t="s">
        <v>55</v>
      </c>
      <c r="D16" s="85" t="s">
        <v>210</v>
      </c>
      <c r="E16" s="88">
        <v>197418.38</v>
      </c>
    </row>
    <row r="17" spans="1:5" ht="45" x14ac:dyDescent="0.25">
      <c r="A17" s="81">
        <v>44902</v>
      </c>
      <c r="B17" s="82" t="s">
        <v>421</v>
      </c>
      <c r="C17" s="12" t="s">
        <v>0</v>
      </c>
      <c r="D17" s="85" t="s">
        <v>422</v>
      </c>
      <c r="E17" s="88">
        <v>56050</v>
      </c>
    </row>
    <row r="18" spans="1:5" ht="30" x14ac:dyDescent="0.25">
      <c r="A18" s="81">
        <v>44902</v>
      </c>
      <c r="B18" s="82" t="s">
        <v>192</v>
      </c>
      <c r="C18" s="12" t="s">
        <v>193</v>
      </c>
      <c r="D18" s="85" t="s">
        <v>418</v>
      </c>
      <c r="E18" s="88">
        <v>6499.99</v>
      </c>
    </row>
    <row r="19" spans="1:5" ht="30" x14ac:dyDescent="0.25">
      <c r="A19" s="81">
        <v>44903</v>
      </c>
      <c r="B19" s="82" t="s">
        <v>196</v>
      </c>
      <c r="C19" s="12" t="s">
        <v>197</v>
      </c>
      <c r="D19" s="85" t="s">
        <v>247</v>
      </c>
      <c r="E19" s="88">
        <v>5077848.01</v>
      </c>
    </row>
    <row r="20" spans="1:5" ht="30" x14ac:dyDescent="0.25">
      <c r="A20" s="81">
        <v>44903</v>
      </c>
      <c r="B20" s="82" t="s">
        <v>194</v>
      </c>
      <c r="C20" s="12" t="s">
        <v>195</v>
      </c>
      <c r="D20" s="85" t="s">
        <v>198</v>
      </c>
      <c r="E20" s="88">
        <v>228230.94</v>
      </c>
    </row>
    <row r="21" spans="1:5" ht="30" x14ac:dyDescent="0.25">
      <c r="A21" s="81">
        <v>44903</v>
      </c>
      <c r="B21" s="82" t="s">
        <v>199</v>
      </c>
      <c r="C21" s="84" t="s">
        <v>200</v>
      </c>
      <c r="D21" s="85" t="s">
        <v>201</v>
      </c>
      <c r="E21" s="89">
        <v>64900</v>
      </c>
    </row>
    <row r="22" spans="1:5" ht="30" x14ac:dyDescent="0.25">
      <c r="A22" s="81">
        <v>44904</v>
      </c>
      <c r="B22" s="82" t="s">
        <v>202</v>
      </c>
      <c r="C22" s="12" t="s">
        <v>203</v>
      </c>
      <c r="D22" s="85" t="s">
        <v>419</v>
      </c>
      <c r="E22" s="26">
        <v>54516</v>
      </c>
    </row>
    <row r="23" spans="1:5" ht="45" x14ac:dyDescent="0.25">
      <c r="A23" s="81">
        <v>44904</v>
      </c>
      <c r="B23" s="82" t="s">
        <v>204</v>
      </c>
      <c r="C23" s="85" t="s">
        <v>52</v>
      </c>
      <c r="D23" s="85" t="s">
        <v>208</v>
      </c>
      <c r="E23" s="88">
        <v>54742</v>
      </c>
    </row>
    <row r="24" spans="1:5" ht="30" x14ac:dyDescent="0.25">
      <c r="A24" s="81">
        <v>44907</v>
      </c>
      <c r="B24" s="82" t="s">
        <v>238</v>
      </c>
      <c r="C24" s="12" t="s">
        <v>205</v>
      </c>
      <c r="D24" s="85" t="s">
        <v>218</v>
      </c>
      <c r="E24" s="88">
        <v>324865.8</v>
      </c>
    </row>
    <row r="25" spans="1:5" ht="30" x14ac:dyDescent="0.25">
      <c r="A25" s="81">
        <v>44908</v>
      </c>
      <c r="B25" s="82" t="s">
        <v>233</v>
      </c>
      <c r="C25" s="12" t="s">
        <v>234</v>
      </c>
      <c r="D25" s="85" t="s">
        <v>235</v>
      </c>
      <c r="E25" s="88">
        <v>35400</v>
      </c>
    </row>
    <row r="26" spans="1:5" ht="30" x14ac:dyDescent="0.25">
      <c r="A26" s="81">
        <v>44908</v>
      </c>
      <c r="B26" s="82" t="s">
        <v>227</v>
      </c>
      <c r="C26" s="12" t="s">
        <v>228</v>
      </c>
      <c r="D26" s="85" t="s">
        <v>407</v>
      </c>
      <c r="E26" s="88">
        <v>564453</v>
      </c>
    </row>
    <row r="27" spans="1:5" ht="30" x14ac:dyDescent="0.25">
      <c r="A27" s="81">
        <v>44908</v>
      </c>
      <c r="B27" s="82" t="s">
        <v>239</v>
      </c>
      <c r="C27" s="12" t="s">
        <v>240</v>
      </c>
      <c r="D27" s="85" t="s">
        <v>408</v>
      </c>
      <c r="E27" s="88">
        <v>209543.22</v>
      </c>
    </row>
    <row r="28" spans="1:5" ht="30" x14ac:dyDescent="0.25">
      <c r="A28" s="81">
        <v>44910</v>
      </c>
      <c r="B28" s="82" t="s">
        <v>236</v>
      </c>
      <c r="C28" s="12" t="s">
        <v>237</v>
      </c>
      <c r="D28" s="85" t="s">
        <v>404</v>
      </c>
      <c r="E28" s="88">
        <v>10620</v>
      </c>
    </row>
    <row r="29" spans="1:5" ht="30" x14ac:dyDescent="0.25">
      <c r="A29" s="81">
        <v>44910</v>
      </c>
      <c r="B29" s="82" t="s">
        <v>230</v>
      </c>
      <c r="C29" s="12" t="s">
        <v>231</v>
      </c>
      <c r="D29" s="85" t="s">
        <v>232</v>
      </c>
      <c r="E29" s="88">
        <v>200175</v>
      </c>
    </row>
    <row r="30" spans="1:5" ht="48.75" customHeight="1" x14ac:dyDescent="0.25">
      <c r="A30" s="91">
        <v>44910</v>
      </c>
      <c r="B30" s="82" t="s">
        <v>241</v>
      </c>
      <c r="C30" s="12" t="s">
        <v>243</v>
      </c>
      <c r="D30" s="85" t="s">
        <v>242</v>
      </c>
      <c r="E30" s="26">
        <v>993622.18</v>
      </c>
    </row>
    <row r="31" spans="1:5" ht="39" customHeight="1" x14ac:dyDescent="0.25">
      <c r="A31" s="81">
        <v>44910</v>
      </c>
      <c r="B31" s="82" t="s">
        <v>224</v>
      </c>
      <c r="C31" s="85" t="s">
        <v>225</v>
      </c>
      <c r="D31" s="85" t="s">
        <v>246</v>
      </c>
      <c r="E31" s="88">
        <v>1080172</v>
      </c>
    </row>
    <row r="32" spans="1:5" ht="16.5" customHeight="1" x14ac:dyDescent="0.25">
      <c r="A32" s="81">
        <v>44910</v>
      </c>
      <c r="B32" s="82" t="s">
        <v>211</v>
      </c>
      <c r="C32" s="12" t="s">
        <v>117</v>
      </c>
      <c r="D32" s="107" t="s">
        <v>226</v>
      </c>
      <c r="E32" s="26">
        <v>1199999.94</v>
      </c>
    </row>
    <row r="33" spans="1:5" ht="24.75" customHeight="1" x14ac:dyDescent="0.25">
      <c r="A33" s="81">
        <v>44910</v>
      </c>
      <c r="B33" s="82" t="s">
        <v>206</v>
      </c>
      <c r="C33" s="85" t="s">
        <v>207</v>
      </c>
      <c r="D33" s="85" t="s">
        <v>245</v>
      </c>
      <c r="E33" s="88">
        <v>1350</v>
      </c>
    </row>
    <row r="34" spans="1:5" ht="30" x14ac:dyDescent="0.25">
      <c r="A34" s="81">
        <v>44910</v>
      </c>
      <c r="B34" s="82" t="s">
        <v>212</v>
      </c>
      <c r="C34" s="12" t="s">
        <v>117</v>
      </c>
      <c r="D34" s="107" t="s">
        <v>229</v>
      </c>
      <c r="E34" s="26">
        <v>1200000</v>
      </c>
    </row>
    <row r="35" spans="1:5" ht="30" x14ac:dyDescent="0.25">
      <c r="A35" s="81">
        <v>44910</v>
      </c>
      <c r="B35" s="82" t="s">
        <v>213</v>
      </c>
      <c r="C35" s="12" t="s">
        <v>406</v>
      </c>
      <c r="D35" s="107" t="s">
        <v>244</v>
      </c>
      <c r="E35" s="88">
        <v>1021040.15</v>
      </c>
    </row>
    <row r="36" spans="1:5" ht="30" x14ac:dyDescent="0.25">
      <c r="A36" s="81">
        <v>44914</v>
      </c>
      <c r="B36" s="82" t="s">
        <v>215</v>
      </c>
      <c r="C36" s="12" t="s">
        <v>216</v>
      </c>
      <c r="D36" s="85" t="s">
        <v>217</v>
      </c>
      <c r="E36" s="88">
        <v>85420.2</v>
      </c>
    </row>
    <row r="37" spans="1:5" ht="30" x14ac:dyDescent="0.25">
      <c r="A37" s="81">
        <v>44914</v>
      </c>
      <c r="B37" s="82" t="s">
        <v>219</v>
      </c>
      <c r="C37" s="12" t="s">
        <v>220</v>
      </c>
      <c r="D37" s="85" t="s">
        <v>221</v>
      </c>
      <c r="E37" s="88">
        <v>177000</v>
      </c>
    </row>
    <row r="38" spans="1:5" ht="30" x14ac:dyDescent="0.25">
      <c r="A38" s="81">
        <v>44914</v>
      </c>
      <c r="B38" s="82" t="s">
        <v>249</v>
      </c>
      <c r="C38" s="12" t="s">
        <v>48</v>
      </c>
      <c r="D38" s="85" t="s">
        <v>250</v>
      </c>
      <c r="E38" s="88">
        <v>199927.24</v>
      </c>
    </row>
    <row r="39" spans="1:5" ht="45" x14ac:dyDescent="0.25">
      <c r="A39" s="81">
        <v>44914</v>
      </c>
      <c r="B39" s="82" t="s">
        <v>252</v>
      </c>
      <c r="C39" s="12" t="s">
        <v>251</v>
      </c>
      <c r="D39" s="85" t="s">
        <v>253</v>
      </c>
      <c r="E39" s="88">
        <v>1511182.32</v>
      </c>
    </row>
    <row r="40" spans="1:5" ht="30" x14ac:dyDescent="0.25">
      <c r="A40" s="81">
        <v>44915</v>
      </c>
      <c r="B40" s="82" t="s">
        <v>342</v>
      </c>
      <c r="C40" s="12" t="s">
        <v>343</v>
      </c>
      <c r="D40" s="85" t="s">
        <v>409</v>
      </c>
      <c r="E40" s="88">
        <v>399902</v>
      </c>
    </row>
    <row r="41" spans="1:5" ht="30" x14ac:dyDescent="0.25">
      <c r="A41" s="91">
        <v>44916</v>
      </c>
      <c r="B41" s="82" t="s">
        <v>344</v>
      </c>
      <c r="C41" s="99" t="s">
        <v>345</v>
      </c>
      <c r="D41" s="85" t="s">
        <v>346</v>
      </c>
      <c r="E41" s="26">
        <v>140951</v>
      </c>
    </row>
    <row r="42" spans="1:5" ht="30" x14ac:dyDescent="0.25">
      <c r="A42" s="81">
        <v>44916</v>
      </c>
      <c r="B42" s="82" t="s">
        <v>347</v>
      </c>
      <c r="C42" s="12" t="s">
        <v>348</v>
      </c>
      <c r="D42" s="107" t="s">
        <v>349</v>
      </c>
      <c r="E42" s="88">
        <v>739954.4</v>
      </c>
    </row>
    <row r="43" spans="1:5" ht="30" x14ac:dyDescent="0.25">
      <c r="A43" s="81">
        <v>44916</v>
      </c>
      <c r="B43" s="82" t="s">
        <v>350</v>
      </c>
      <c r="C43" s="12" t="s">
        <v>214</v>
      </c>
      <c r="D43" s="107" t="s">
        <v>349</v>
      </c>
      <c r="E43" s="88">
        <v>197655.9</v>
      </c>
    </row>
    <row r="44" spans="1:5" ht="30" x14ac:dyDescent="0.25">
      <c r="A44" s="81">
        <v>44916</v>
      </c>
      <c r="B44" s="82" t="s">
        <v>351</v>
      </c>
      <c r="C44" s="12" t="s">
        <v>352</v>
      </c>
      <c r="D44" s="85" t="s">
        <v>410</v>
      </c>
      <c r="E44" s="88">
        <v>120506.44</v>
      </c>
    </row>
    <row r="45" spans="1:5" ht="30" x14ac:dyDescent="0.25">
      <c r="A45" s="81">
        <v>44916</v>
      </c>
      <c r="B45" s="82" t="s">
        <v>353</v>
      </c>
      <c r="C45" s="12" t="s">
        <v>187</v>
      </c>
      <c r="D45" s="85" t="s">
        <v>188</v>
      </c>
      <c r="E45" s="88">
        <v>35563.980000000003</v>
      </c>
    </row>
    <row r="46" spans="1:5" ht="30" x14ac:dyDescent="0.25">
      <c r="A46" s="81">
        <v>44916</v>
      </c>
      <c r="B46" s="82" t="s">
        <v>354</v>
      </c>
      <c r="C46" s="12" t="s">
        <v>352</v>
      </c>
      <c r="D46" s="85" t="s">
        <v>411</v>
      </c>
      <c r="E46" s="88">
        <v>281994.76</v>
      </c>
    </row>
    <row r="47" spans="1:5" ht="30" x14ac:dyDescent="0.25">
      <c r="A47" s="81">
        <v>44916</v>
      </c>
      <c r="B47" s="82" t="s">
        <v>355</v>
      </c>
      <c r="C47" s="12" t="s">
        <v>356</v>
      </c>
      <c r="D47" s="85" t="s">
        <v>412</v>
      </c>
      <c r="E47" s="88">
        <v>636754.84</v>
      </c>
    </row>
    <row r="48" spans="1:5" ht="30" x14ac:dyDescent="0.25">
      <c r="A48" s="81">
        <v>44916</v>
      </c>
      <c r="B48" s="82" t="s">
        <v>357</v>
      </c>
      <c r="C48" s="12" t="s">
        <v>358</v>
      </c>
      <c r="D48" s="107" t="s">
        <v>244</v>
      </c>
      <c r="E48" s="88">
        <v>129210</v>
      </c>
    </row>
    <row r="49" spans="1:5" ht="30" x14ac:dyDescent="0.25">
      <c r="A49" s="81">
        <v>44917</v>
      </c>
      <c r="B49" s="82" t="s">
        <v>361</v>
      </c>
      <c r="C49" s="12" t="s">
        <v>216</v>
      </c>
      <c r="D49" s="85" t="s">
        <v>362</v>
      </c>
      <c r="E49" s="88">
        <v>64310</v>
      </c>
    </row>
    <row r="50" spans="1:5" ht="30" x14ac:dyDescent="0.25">
      <c r="A50" s="81">
        <v>44917</v>
      </c>
      <c r="B50" s="82" t="s">
        <v>359</v>
      </c>
      <c r="C50" s="84" t="s">
        <v>360</v>
      </c>
      <c r="D50" s="85" t="s">
        <v>413</v>
      </c>
      <c r="E50" s="89">
        <v>153400</v>
      </c>
    </row>
    <row r="51" spans="1:5" ht="30" x14ac:dyDescent="0.25">
      <c r="A51" s="81">
        <v>44917</v>
      </c>
      <c r="B51" s="82" t="s">
        <v>363</v>
      </c>
      <c r="C51" s="84" t="s">
        <v>364</v>
      </c>
      <c r="D51" s="85" t="s">
        <v>365</v>
      </c>
      <c r="E51" s="89">
        <v>10970</v>
      </c>
    </row>
    <row r="52" spans="1:5" ht="30" x14ac:dyDescent="0.25">
      <c r="A52" s="81">
        <v>44917</v>
      </c>
      <c r="B52" s="82" t="s">
        <v>366</v>
      </c>
      <c r="C52" s="12" t="s">
        <v>216</v>
      </c>
      <c r="D52" s="85" t="s">
        <v>414</v>
      </c>
      <c r="E52" s="88">
        <v>398545</v>
      </c>
    </row>
    <row r="53" spans="1:5" ht="30.75" customHeight="1" x14ac:dyDescent="0.25">
      <c r="A53" s="81">
        <v>44917</v>
      </c>
      <c r="B53" s="82" t="s">
        <v>367</v>
      </c>
      <c r="C53" s="12" t="s">
        <v>368</v>
      </c>
      <c r="D53" s="107" t="s">
        <v>369</v>
      </c>
      <c r="E53" s="26">
        <v>849600</v>
      </c>
    </row>
    <row r="54" spans="1:5" ht="30" x14ac:dyDescent="0.25">
      <c r="A54" s="81">
        <v>44917</v>
      </c>
      <c r="B54" s="82" t="s">
        <v>254</v>
      </c>
      <c r="C54" s="84" t="s">
        <v>200</v>
      </c>
      <c r="D54" s="85" t="s">
        <v>255</v>
      </c>
      <c r="E54" s="89">
        <v>64900</v>
      </c>
    </row>
    <row r="55" spans="1:5" ht="39" customHeight="1" x14ac:dyDescent="0.25">
      <c r="A55" s="81">
        <v>44921</v>
      </c>
      <c r="B55" s="82" t="s">
        <v>370</v>
      </c>
      <c r="C55" s="12" t="s">
        <v>343</v>
      </c>
      <c r="D55" s="85" t="s">
        <v>415</v>
      </c>
      <c r="E55" s="88">
        <v>799910</v>
      </c>
    </row>
    <row r="56" spans="1:5" ht="30" x14ac:dyDescent="0.25">
      <c r="A56" s="81">
        <v>44921</v>
      </c>
      <c r="B56" s="82" t="s">
        <v>371</v>
      </c>
      <c r="C56" s="12" t="s">
        <v>372</v>
      </c>
      <c r="D56" s="85" t="s">
        <v>416</v>
      </c>
      <c r="E56" s="88">
        <v>399992.86</v>
      </c>
    </row>
    <row r="57" spans="1:5" x14ac:dyDescent="0.25">
      <c r="A57" s="81">
        <v>44921</v>
      </c>
      <c r="B57" s="82" t="s">
        <v>373</v>
      </c>
      <c r="C57" s="12" t="s">
        <v>374</v>
      </c>
      <c r="D57" s="85" t="s">
        <v>375</v>
      </c>
      <c r="E57" s="88">
        <v>61938.2</v>
      </c>
    </row>
    <row r="58" spans="1:5" x14ac:dyDescent="0.25">
      <c r="A58" s="81">
        <v>44921</v>
      </c>
      <c r="B58" s="82" t="s">
        <v>376</v>
      </c>
      <c r="C58" s="12" t="s">
        <v>377</v>
      </c>
      <c r="D58" s="85" t="s">
        <v>375</v>
      </c>
      <c r="E58" s="88">
        <v>117085.5</v>
      </c>
    </row>
    <row r="59" spans="1:5" x14ac:dyDescent="0.25">
      <c r="A59" s="81">
        <v>44921</v>
      </c>
      <c r="B59" s="82" t="s">
        <v>378</v>
      </c>
      <c r="C59" s="12" t="s">
        <v>379</v>
      </c>
      <c r="D59" s="85" t="s">
        <v>380</v>
      </c>
      <c r="E59" s="88">
        <v>311520</v>
      </c>
    </row>
    <row r="60" spans="1:5" x14ac:dyDescent="0.25">
      <c r="A60" s="81">
        <v>44921</v>
      </c>
      <c r="B60" s="82" t="s">
        <v>381</v>
      </c>
      <c r="C60" s="12" t="s">
        <v>216</v>
      </c>
      <c r="D60" s="85" t="s">
        <v>375</v>
      </c>
      <c r="E60" s="88">
        <v>82057.2</v>
      </c>
    </row>
    <row r="61" spans="1:5" ht="30" x14ac:dyDescent="0.25">
      <c r="A61" s="81">
        <v>44921</v>
      </c>
      <c r="B61" s="82" t="s">
        <v>382</v>
      </c>
      <c r="C61" s="12" t="s">
        <v>383</v>
      </c>
      <c r="D61" s="85" t="s">
        <v>384</v>
      </c>
      <c r="E61" s="88">
        <v>89886.5</v>
      </c>
    </row>
    <row r="62" spans="1:5" x14ac:dyDescent="0.25">
      <c r="A62" s="81">
        <v>44921</v>
      </c>
      <c r="B62" s="82" t="s">
        <v>385</v>
      </c>
      <c r="C62" s="12" t="s">
        <v>386</v>
      </c>
      <c r="D62" s="85" t="s">
        <v>387</v>
      </c>
      <c r="E62" s="88">
        <v>858491.89</v>
      </c>
    </row>
    <row r="63" spans="1:5" ht="30" x14ac:dyDescent="0.25">
      <c r="A63" s="81">
        <v>44922</v>
      </c>
      <c r="B63" s="82" t="s">
        <v>388</v>
      </c>
      <c r="C63" s="12" t="s">
        <v>389</v>
      </c>
      <c r="D63" s="85" t="s">
        <v>390</v>
      </c>
      <c r="E63" s="88">
        <v>31506</v>
      </c>
    </row>
    <row r="64" spans="1:5" ht="40.5" customHeight="1" x14ac:dyDescent="0.25">
      <c r="A64" s="81">
        <v>44922</v>
      </c>
      <c r="B64" s="82" t="s">
        <v>391</v>
      </c>
      <c r="C64" s="12" t="s">
        <v>392</v>
      </c>
      <c r="D64" s="85" t="s">
        <v>393</v>
      </c>
      <c r="E64" s="88">
        <v>755800</v>
      </c>
    </row>
    <row r="65" spans="1:7" ht="30" x14ac:dyDescent="0.25">
      <c r="A65" s="81">
        <v>44922</v>
      </c>
      <c r="B65" s="82" t="s">
        <v>394</v>
      </c>
      <c r="C65" s="12" t="s">
        <v>395</v>
      </c>
      <c r="D65" s="85" t="s">
        <v>396</v>
      </c>
      <c r="E65" s="88">
        <v>37765</v>
      </c>
    </row>
    <row r="66" spans="1:7" ht="45" x14ac:dyDescent="0.25">
      <c r="A66" s="81">
        <v>44922</v>
      </c>
      <c r="B66" s="82" t="s">
        <v>397</v>
      </c>
      <c r="C66" s="12" t="s">
        <v>237</v>
      </c>
      <c r="D66" s="85" t="s">
        <v>398</v>
      </c>
      <c r="E66" s="88">
        <v>3540</v>
      </c>
    </row>
    <row r="67" spans="1:7" ht="30" x14ac:dyDescent="0.25">
      <c r="A67" s="81">
        <v>44922</v>
      </c>
      <c r="B67" s="82" t="s">
        <v>399</v>
      </c>
      <c r="C67" s="12" t="s">
        <v>183</v>
      </c>
      <c r="D67" s="85" t="s">
        <v>417</v>
      </c>
      <c r="E67" s="26">
        <v>17700</v>
      </c>
    </row>
    <row r="68" spans="1:7" ht="30" x14ac:dyDescent="0.25">
      <c r="A68" s="81">
        <v>44923</v>
      </c>
      <c r="B68" s="82" t="s">
        <v>400</v>
      </c>
      <c r="C68" s="12" t="s">
        <v>401</v>
      </c>
      <c r="D68" s="85" t="s">
        <v>402</v>
      </c>
      <c r="E68" s="88">
        <v>619500</v>
      </c>
    </row>
    <row r="69" spans="1:7" s="32" customFormat="1" ht="15.75" x14ac:dyDescent="0.25">
      <c r="A69" s="113" t="s">
        <v>403</v>
      </c>
      <c r="B69" s="114"/>
      <c r="C69" s="114"/>
      <c r="D69" s="115"/>
      <c r="E69" s="31">
        <f>SUM(E10:E68)</f>
        <v>24867800.890000001</v>
      </c>
    </row>
    <row r="70" spans="1:7" s="32" customFormat="1" ht="15.75" x14ac:dyDescent="0.25">
      <c r="A70" s="100"/>
      <c r="B70" s="100"/>
      <c r="C70" s="100"/>
      <c r="D70" s="100"/>
      <c r="E70" s="101"/>
    </row>
    <row r="71" spans="1:7" s="32" customFormat="1" ht="15.75" x14ac:dyDescent="0.25">
      <c r="A71" s="100"/>
      <c r="B71" s="100"/>
      <c r="C71" s="100"/>
      <c r="D71" s="100"/>
      <c r="E71" s="101"/>
    </row>
    <row r="72" spans="1:7" x14ac:dyDescent="0.25">
      <c r="A72" s="86"/>
      <c r="B72" s="86"/>
      <c r="C72" s="86"/>
      <c r="D72" s="90"/>
      <c r="F72" s="14"/>
      <c r="G72" s="14"/>
    </row>
    <row r="73" spans="1:7" x14ac:dyDescent="0.25">
      <c r="B73" t="s">
        <v>40</v>
      </c>
      <c r="E73" s="86" t="s">
        <v>41</v>
      </c>
      <c r="G73" s="15"/>
    </row>
    <row r="74" spans="1:7" x14ac:dyDescent="0.25">
      <c r="B74" t="s">
        <v>123</v>
      </c>
      <c r="E74" s="90" t="s">
        <v>29</v>
      </c>
      <c r="F74" s="27"/>
      <c r="G74" s="15"/>
    </row>
    <row r="75" spans="1:7" x14ac:dyDescent="0.25">
      <c r="B75" t="s">
        <v>124</v>
      </c>
      <c r="D75" s="27" t="s">
        <v>44</v>
      </c>
      <c r="E75" s="109" t="s">
        <v>30</v>
      </c>
      <c r="F75" s="102"/>
      <c r="G75" s="102"/>
    </row>
    <row r="76" spans="1:7" x14ac:dyDescent="0.25">
      <c r="D76" s="27" t="s">
        <v>28</v>
      </c>
      <c r="F76" s="14"/>
    </row>
    <row r="77" spans="1:7" x14ac:dyDescent="0.25">
      <c r="D77" s="27" t="s">
        <v>405</v>
      </c>
    </row>
    <row r="80" spans="1:7" s="86" customFormat="1" x14ac:dyDescent="0.25">
      <c r="A80" t="s">
        <v>420</v>
      </c>
      <c r="B80"/>
      <c r="C80"/>
      <c r="D80" s="27"/>
      <c r="F80"/>
      <c r="G80"/>
    </row>
    <row r="81" spans="1:7" s="86" customFormat="1" x14ac:dyDescent="0.25">
      <c r="A81"/>
      <c r="B81" t="s">
        <v>122</v>
      </c>
      <c r="C81" s="69"/>
      <c r="D81" s="108"/>
      <c r="F81"/>
      <c r="G81"/>
    </row>
    <row r="115" spans="2:2" x14ac:dyDescent="0.25">
      <c r="B115" t="s">
        <v>26</v>
      </c>
    </row>
  </sheetData>
  <mergeCells count="4">
    <mergeCell ref="A5:E5"/>
    <mergeCell ref="A6:E6"/>
    <mergeCell ref="A7:E7"/>
    <mergeCell ref="A69:D69"/>
  </mergeCells>
  <pageMargins left="0.11811023622047245" right="0.11811023622047245" top="0.11811023622047245" bottom="0.11811023622047245" header="0.11811023622047245" footer="0.11811023622047245"/>
  <pageSetup scale="75" orientation="landscape" r:id="rId1"/>
  <rowBreaks count="1" manualBreakCount="1">
    <brk id="8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G81"/>
  <sheetViews>
    <sheetView workbookViewId="0">
      <selection activeCell="C10" sqref="C10"/>
    </sheetView>
  </sheetViews>
  <sheetFormatPr baseColWidth="10" defaultRowHeight="15" x14ac:dyDescent="0.25"/>
  <cols>
    <col min="1" max="1" width="14.85546875" customWidth="1"/>
    <col min="2" max="2" width="15.42578125" customWidth="1"/>
    <col min="3" max="3" width="39.140625" customWidth="1"/>
    <col min="4" max="4" width="73.28515625" customWidth="1"/>
    <col min="5" max="5" width="30.140625" bestFit="1" customWidth="1"/>
    <col min="6" max="6" width="12.5703125" bestFit="1" customWidth="1"/>
    <col min="7" max="8" width="13.140625" bestFit="1" customWidth="1"/>
  </cols>
  <sheetData>
    <row r="4" spans="1:5" ht="20.25" customHeight="1" x14ac:dyDescent="0.25"/>
    <row r="5" spans="1:5" ht="15" customHeight="1" x14ac:dyDescent="0.25">
      <c r="A5" s="111" t="s">
        <v>39</v>
      </c>
      <c r="B5" s="111"/>
      <c r="C5" s="111"/>
      <c r="D5" s="111"/>
      <c r="E5" s="111"/>
    </row>
    <row r="6" spans="1:5" x14ac:dyDescent="0.25">
      <c r="A6" s="111" t="s">
        <v>91</v>
      </c>
      <c r="B6" s="111"/>
      <c r="C6" s="111"/>
      <c r="D6" s="111"/>
      <c r="E6" s="111"/>
    </row>
    <row r="7" spans="1:5" ht="15" customHeight="1" x14ac:dyDescent="0.25">
      <c r="A7" s="111" t="s">
        <v>36</v>
      </c>
      <c r="B7" s="111"/>
      <c r="C7" s="111"/>
      <c r="D7" s="111"/>
      <c r="E7" s="111"/>
    </row>
    <row r="8" spans="1:5" ht="7.5" customHeight="1" x14ac:dyDescent="0.25">
      <c r="A8" s="64"/>
      <c r="B8" s="64"/>
      <c r="C8" s="64"/>
      <c r="D8" s="64"/>
      <c r="E8" s="64"/>
    </row>
    <row r="9" spans="1:5" ht="15.75" x14ac:dyDescent="0.25">
      <c r="A9" s="23" t="s">
        <v>4</v>
      </c>
      <c r="B9" s="39" t="s">
        <v>32</v>
      </c>
      <c r="C9" s="40" t="s">
        <v>6</v>
      </c>
      <c r="D9" s="23" t="s">
        <v>7</v>
      </c>
      <c r="E9" s="23" t="s">
        <v>47</v>
      </c>
    </row>
    <row r="10" spans="1:5" ht="30" x14ac:dyDescent="0.25">
      <c r="A10" s="33">
        <v>44685</v>
      </c>
      <c r="B10" s="34" t="s">
        <v>93</v>
      </c>
      <c r="C10" s="24" t="s">
        <v>48</v>
      </c>
      <c r="D10" s="28" t="s">
        <v>94</v>
      </c>
      <c r="E10" s="26">
        <v>10613.24</v>
      </c>
    </row>
    <row r="11" spans="1:5" ht="30" x14ac:dyDescent="0.25">
      <c r="A11" s="33">
        <v>44685</v>
      </c>
      <c r="B11" s="34" t="s">
        <v>95</v>
      </c>
      <c r="C11" s="24" t="s">
        <v>96</v>
      </c>
      <c r="D11" s="28" t="s">
        <v>97</v>
      </c>
      <c r="E11" s="26">
        <v>127204</v>
      </c>
    </row>
    <row r="12" spans="1:5" ht="45" x14ac:dyDescent="0.25">
      <c r="A12" s="33">
        <v>44685</v>
      </c>
      <c r="B12" s="34" t="s">
        <v>98</v>
      </c>
      <c r="C12" s="24" t="s">
        <v>50</v>
      </c>
      <c r="D12" s="28" t="s">
        <v>99</v>
      </c>
      <c r="E12" s="26">
        <v>741765.59</v>
      </c>
    </row>
    <row r="13" spans="1:5" ht="34.5" customHeight="1" x14ac:dyDescent="0.25">
      <c r="A13" s="33">
        <v>44685</v>
      </c>
      <c r="B13" s="34" t="s">
        <v>100</v>
      </c>
      <c r="C13" s="24" t="s">
        <v>49</v>
      </c>
      <c r="D13" s="28" t="s">
        <v>101</v>
      </c>
      <c r="E13" s="26">
        <v>328725.33</v>
      </c>
    </row>
    <row r="14" spans="1:5" ht="31.5" customHeight="1" x14ac:dyDescent="0.25">
      <c r="A14" s="33">
        <v>44685</v>
      </c>
      <c r="B14" s="34" t="s">
        <v>103</v>
      </c>
      <c r="C14" s="24" t="s">
        <v>54</v>
      </c>
      <c r="D14" s="28" t="s">
        <v>102</v>
      </c>
      <c r="E14" s="26">
        <v>102575.23</v>
      </c>
    </row>
    <row r="15" spans="1:5" ht="30" x14ac:dyDescent="0.25">
      <c r="A15" s="33">
        <v>44687</v>
      </c>
      <c r="B15" s="34" t="s">
        <v>104</v>
      </c>
      <c r="C15" s="24" t="s">
        <v>48</v>
      </c>
      <c r="D15" s="28" t="s">
        <v>105</v>
      </c>
      <c r="E15" s="26">
        <v>3626.08</v>
      </c>
    </row>
    <row r="16" spans="1:5" ht="30" x14ac:dyDescent="0.25">
      <c r="A16" s="33">
        <v>44690</v>
      </c>
      <c r="B16" s="34" t="s">
        <v>108</v>
      </c>
      <c r="C16" s="24" t="s">
        <v>55</v>
      </c>
      <c r="D16" s="28" t="s">
        <v>109</v>
      </c>
      <c r="E16" s="26">
        <v>220500</v>
      </c>
    </row>
    <row r="17" spans="1:6" ht="45" x14ac:dyDescent="0.25">
      <c r="A17" s="33">
        <v>44691</v>
      </c>
      <c r="B17" s="34" t="s">
        <v>106</v>
      </c>
      <c r="C17" s="24" t="s">
        <v>51</v>
      </c>
      <c r="D17" s="28" t="s">
        <v>107</v>
      </c>
      <c r="E17" s="26">
        <v>13174</v>
      </c>
    </row>
    <row r="18" spans="1:6" ht="30" x14ac:dyDescent="0.25">
      <c r="A18" s="33">
        <v>44691</v>
      </c>
      <c r="B18" s="34" t="s">
        <v>110</v>
      </c>
      <c r="C18" s="58" t="s">
        <v>111</v>
      </c>
      <c r="D18" s="56" t="s">
        <v>112</v>
      </c>
      <c r="E18" s="57">
        <v>10360.4</v>
      </c>
    </row>
    <row r="19" spans="1:6" ht="30" x14ac:dyDescent="0.25">
      <c r="A19" s="33">
        <v>44692</v>
      </c>
      <c r="B19" s="34" t="s">
        <v>113</v>
      </c>
      <c r="C19" s="55" t="s">
        <v>114</v>
      </c>
      <c r="D19" s="59" t="s">
        <v>115</v>
      </c>
      <c r="E19" s="60">
        <v>112808</v>
      </c>
    </row>
    <row r="20" spans="1:6" x14ac:dyDescent="0.25">
      <c r="A20" s="33">
        <v>44692</v>
      </c>
      <c r="B20" s="34" t="s">
        <v>116</v>
      </c>
      <c r="C20" s="55" t="s">
        <v>117</v>
      </c>
      <c r="D20" s="56" t="s">
        <v>118</v>
      </c>
      <c r="E20" s="60">
        <v>448423.6</v>
      </c>
    </row>
    <row r="21" spans="1:6" ht="45" x14ac:dyDescent="0.25">
      <c r="A21" s="33">
        <v>44652</v>
      </c>
      <c r="B21" s="34" t="s">
        <v>65</v>
      </c>
      <c r="C21" s="24" t="s">
        <v>59</v>
      </c>
      <c r="D21" s="28" t="s">
        <v>66</v>
      </c>
      <c r="E21" s="26">
        <v>1564052.3</v>
      </c>
    </row>
    <row r="22" spans="1:6" ht="30" x14ac:dyDescent="0.25">
      <c r="A22" s="33">
        <v>44652</v>
      </c>
      <c r="B22" s="34" t="s">
        <v>67</v>
      </c>
      <c r="C22" s="24" t="s">
        <v>68</v>
      </c>
      <c r="D22" s="28" t="s">
        <v>69</v>
      </c>
      <c r="E22" s="26">
        <v>64900</v>
      </c>
    </row>
    <row r="23" spans="1:6" ht="45" x14ac:dyDescent="0.25">
      <c r="A23" s="33">
        <v>44670</v>
      </c>
      <c r="B23" s="34" t="s">
        <v>70</v>
      </c>
      <c r="C23" s="25" t="s">
        <v>52</v>
      </c>
      <c r="D23" s="28" t="s">
        <v>71</v>
      </c>
      <c r="E23" s="26">
        <v>53237.4</v>
      </c>
    </row>
    <row r="24" spans="1:6" ht="39" customHeight="1" x14ac:dyDescent="0.25">
      <c r="A24" s="33">
        <v>44672</v>
      </c>
      <c r="B24" s="34" t="s">
        <v>72</v>
      </c>
      <c r="C24" s="24" t="s">
        <v>48</v>
      </c>
      <c r="D24" s="28" t="s">
        <v>73</v>
      </c>
      <c r="E24" s="26">
        <v>182647.4</v>
      </c>
    </row>
    <row r="25" spans="1:6" ht="30" x14ac:dyDescent="0.25">
      <c r="A25" s="33">
        <v>44672</v>
      </c>
      <c r="B25" s="34" t="s">
        <v>74</v>
      </c>
      <c r="C25" s="24" t="s">
        <v>68</v>
      </c>
      <c r="D25" s="28" t="s">
        <v>75</v>
      </c>
      <c r="E25" s="26">
        <v>64900</v>
      </c>
    </row>
    <row r="26" spans="1:6" ht="30" x14ac:dyDescent="0.25">
      <c r="A26" s="33">
        <v>44672</v>
      </c>
      <c r="B26" s="34" t="s">
        <v>76</v>
      </c>
      <c r="C26" s="24" t="s">
        <v>53</v>
      </c>
      <c r="D26" s="28" t="s">
        <v>77</v>
      </c>
      <c r="E26" s="26">
        <v>9303.42</v>
      </c>
    </row>
    <row r="28" spans="1:6" ht="30" x14ac:dyDescent="0.25">
      <c r="A28" s="33">
        <v>44673</v>
      </c>
      <c r="B28" s="34" t="s">
        <v>78</v>
      </c>
      <c r="C28" s="24" t="s">
        <v>48</v>
      </c>
      <c r="D28" s="28" t="s">
        <v>79</v>
      </c>
      <c r="E28" s="26">
        <v>4620.8999999999996</v>
      </c>
    </row>
    <row r="29" spans="1:6" ht="60" x14ac:dyDescent="0.25">
      <c r="A29" s="33">
        <v>44673</v>
      </c>
      <c r="B29" s="34" t="s">
        <v>80</v>
      </c>
      <c r="C29" s="24" t="s">
        <v>81</v>
      </c>
      <c r="D29" s="54" t="s">
        <v>82</v>
      </c>
      <c r="E29" s="26">
        <v>1100000</v>
      </c>
    </row>
    <row r="30" spans="1:6" ht="30" x14ac:dyDescent="0.25">
      <c r="A30" s="33">
        <v>44676</v>
      </c>
      <c r="B30" s="34" t="s">
        <v>83</v>
      </c>
      <c r="C30" s="24" t="s">
        <v>57</v>
      </c>
      <c r="D30" s="28" t="s">
        <v>84</v>
      </c>
      <c r="E30" s="26">
        <v>2320</v>
      </c>
      <c r="F30" s="22"/>
    </row>
    <row r="31" spans="1:6" ht="45" x14ac:dyDescent="0.25">
      <c r="A31" s="33">
        <v>44677</v>
      </c>
      <c r="B31" s="34" t="s">
        <v>85</v>
      </c>
      <c r="C31" s="24" t="s">
        <v>59</v>
      </c>
      <c r="D31" s="28" t="s">
        <v>86</v>
      </c>
      <c r="E31" s="26">
        <v>1653045.96</v>
      </c>
    </row>
    <row r="32" spans="1:6" ht="36.75" customHeight="1" x14ac:dyDescent="0.25">
      <c r="A32" s="33">
        <v>44677</v>
      </c>
      <c r="B32" s="34" t="s">
        <v>87</v>
      </c>
      <c r="C32" s="24" t="s">
        <v>56</v>
      </c>
      <c r="D32" s="28" t="s">
        <v>88</v>
      </c>
      <c r="E32" s="26">
        <v>2000</v>
      </c>
      <c r="F32" s="22"/>
    </row>
    <row r="33" spans="1:7" ht="38.25" customHeight="1" x14ac:dyDescent="0.25">
      <c r="A33" s="33">
        <v>44677</v>
      </c>
      <c r="B33" s="34" t="s">
        <v>89</v>
      </c>
      <c r="C33" s="25" t="s">
        <v>58</v>
      </c>
      <c r="D33" s="28" t="s">
        <v>90</v>
      </c>
      <c r="E33" s="26">
        <v>1350</v>
      </c>
    </row>
    <row r="34" spans="1:7" s="32" customFormat="1" ht="15.75" x14ac:dyDescent="0.25">
      <c r="A34" s="113" t="s">
        <v>92</v>
      </c>
      <c r="B34" s="114"/>
      <c r="C34" s="114"/>
      <c r="D34" s="115"/>
      <c r="E34" s="31">
        <f>SUM(E21:E33)</f>
        <v>4702377.38</v>
      </c>
    </row>
    <row r="35" spans="1:7" s="32" customFormat="1" ht="15.75" x14ac:dyDescent="0.25">
      <c r="A35" s="35"/>
      <c r="B35" s="35"/>
      <c r="C35" s="35"/>
      <c r="D35" s="35"/>
      <c r="E35" s="36"/>
    </row>
    <row r="36" spans="1:7" s="32" customFormat="1" ht="15.75" x14ac:dyDescent="0.25">
      <c r="A36" s="35"/>
      <c r="B36" s="35"/>
      <c r="C36" s="35"/>
      <c r="D36" s="35"/>
      <c r="E36" s="36"/>
    </row>
    <row r="37" spans="1:7" x14ac:dyDescent="0.25">
      <c r="A37" s="37"/>
      <c r="B37" s="37"/>
      <c r="C37" s="37"/>
      <c r="D37" s="37"/>
      <c r="E37" s="37"/>
      <c r="F37" s="14"/>
      <c r="G37" s="14"/>
    </row>
    <row r="38" spans="1:7" x14ac:dyDescent="0.25">
      <c r="B38" s="19" t="s">
        <v>40</v>
      </c>
      <c r="E38" s="20" t="s">
        <v>41</v>
      </c>
      <c r="G38" s="15"/>
    </row>
    <row r="39" spans="1:7" x14ac:dyDescent="0.25">
      <c r="B39" t="s">
        <v>42</v>
      </c>
      <c r="E39" s="27" t="s">
        <v>29</v>
      </c>
      <c r="F39" s="27"/>
      <c r="G39" s="15"/>
    </row>
    <row r="40" spans="1:7" x14ac:dyDescent="0.25">
      <c r="B40" t="s">
        <v>43</v>
      </c>
      <c r="D40" s="19" t="s">
        <v>44</v>
      </c>
      <c r="E40" s="21" t="s">
        <v>30</v>
      </c>
      <c r="F40" s="21"/>
      <c r="G40" s="21"/>
    </row>
    <row r="41" spans="1:7" x14ac:dyDescent="0.25">
      <c r="D41" t="s">
        <v>28</v>
      </c>
      <c r="F41" s="14"/>
    </row>
    <row r="42" spans="1:7" x14ac:dyDescent="0.25">
      <c r="D42" t="s">
        <v>31</v>
      </c>
    </row>
    <row r="44" spans="1:7" x14ac:dyDescent="0.25">
      <c r="A44" t="s">
        <v>33</v>
      </c>
    </row>
    <row r="45" spans="1:7" x14ac:dyDescent="0.25">
      <c r="B45" t="s">
        <v>34</v>
      </c>
      <c r="D45" s="7">
        <f>SUM(D29:D44)</f>
        <v>0</v>
      </c>
    </row>
    <row r="81" spans="2:2" x14ac:dyDescent="0.25">
      <c r="B81" t="s">
        <v>26</v>
      </c>
    </row>
  </sheetData>
  <mergeCells count="4">
    <mergeCell ref="A34:D34"/>
    <mergeCell ref="A6:E6"/>
    <mergeCell ref="A7:E7"/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INGRESOS DIC-22-336</vt:lpstr>
      <vt:lpstr>ingr</vt:lpstr>
      <vt:lpstr>EGRESOS DIC-2022-344</vt:lpstr>
      <vt:lpstr>PRESUPUESTO DIC-22</vt:lpstr>
      <vt:lpstr>Hoja2</vt:lpstr>
      <vt:lpstr>'PRESUPUESTO DIC-22'!Área_de_impresión</vt:lpstr>
      <vt:lpstr>'EGRESOS DIC-2022-344'!OLE_LINK1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2023-01-16T15:12:05Z</cp:lastPrinted>
  <dcterms:created xsi:type="dcterms:W3CDTF">2021-04-05T13:21:24Z</dcterms:created>
  <dcterms:modified xsi:type="dcterms:W3CDTF">2023-01-16T15:13:10Z</dcterms:modified>
</cp:coreProperties>
</file>