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PORTES\REPORTES 2022\"/>
    </mc:Choice>
  </mc:AlternateContent>
  <bookViews>
    <workbookView xWindow="0" yWindow="0" windowWidth="20490" windowHeight="7650" activeTab="2"/>
  </bookViews>
  <sheets>
    <sheet name="INGRESOS ENERO-2022-336" sheetId="5" r:id="rId1"/>
    <sheet name="ingr" sheetId="3" state="hidden" r:id="rId2"/>
    <sheet name="ingresos y egresos ENERO-22344 " sheetId="2" r:id="rId3"/>
    <sheet name="CUENTA PRESUPUESTARIA" sheetId="4" r:id="rId4"/>
  </sheets>
  <definedNames>
    <definedName name="_xlnm._FilterDatabase" localSheetId="0" hidden="1">'INGRESOS ENERO-2022-336'!$A$6:$G$13</definedName>
    <definedName name="_xlnm.Print_Area" localSheetId="3">'CUENTA PRESUPUESTARIA'!$A$1:$E$35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4" l="1"/>
  <c r="E27" i="4"/>
  <c r="G25" i="2" l="1"/>
  <c r="G13" i="2" l="1"/>
  <c r="G14" i="2"/>
  <c r="G15" i="2"/>
  <c r="G16" i="2"/>
  <c r="G17" i="2" s="1"/>
  <c r="G18" i="2" s="1"/>
  <c r="G19" i="2" s="1"/>
  <c r="G20" i="2" s="1"/>
  <c r="G21" i="2" s="1"/>
  <c r="G22" i="2" s="1"/>
  <c r="G23" i="2" s="1"/>
  <c r="G12" i="2"/>
  <c r="G14" i="5" l="1"/>
  <c r="E22" i="3" l="1"/>
</calcChain>
</file>

<file path=xl/sharedStrings.xml><?xml version="1.0" encoding="utf-8"?>
<sst xmlns="http://schemas.openxmlformats.org/spreadsheetml/2006/main" count="182" uniqueCount="127">
  <si>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</si>
  <si>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</si>
  <si>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</si>
  <si>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</si>
  <si>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</si>
  <si>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</si>
  <si>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</si>
  <si>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</si>
  <si>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</si>
  <si>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</si>
  <si>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</si>
  <si>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</si>
  <si>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</si>
  <si>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</si>
  <si>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</si>
  <si>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</si>
  <si>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</si>
  <si>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</si>
  <si>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</si>
  <si>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</si>
  <si>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</si>
  <si>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</si>
  <si>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</si>
  <si>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</si>
  <si>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</si>
  <si>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</si>
  <si>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</si>
  <si>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</si>
  <si>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</si>
  <si>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</si>
  <si>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</si>
  <si>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</si>
  <si>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</si>
  <si>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</si>
  <si>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</si>
  <si>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Modificado y corregido por R.M.G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</si>
  <si>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</si>
  <si>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</si>
  <si>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</si>
  <si>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</si>
  <si>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</si>
  <si>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</si>
  <si>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</si>
  <si>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</si>
  <si>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</si>
  <si>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Preparado por Licda. Miledy de los Santos</t>
  </si>
  <si>
    <t xml:space="preserve"> </t>
  </si>
  <si>
    <t>Cuenta Bancaria No. 100-01-010-252134-4</t>
  </si>
  <si>
    <t>Balance al 30-06-2021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</si>
  <si>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</si>
  <si>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</si>
  <si>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</si>
  <si>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</si>
  <si>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</si>
  <si>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</si>
  <si>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</si>
  <si>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</si>
  <si>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</si>
  <si>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SANTIAGO</t>
  </si>
  <si>
    <t>CORPORACIÓN DE ACUEDUCTO Y ALCANTARILLADO DE PUERTO PLATA</t>
  </si>
  <si>
    <t>RELACIÓN DE INGRESOS Y EGRESOS DEL MES ENERO 2022.</t>
  </si>
  <si>
    <t>Balance al 31 de enero-2022</t>
  </si>
  <si>
    <t>Balance al 31  De DICIEMBRE, 2021</t>
  </si>
  <si>
    <t>BALANCE AL 31 DICIEMBRE-2021</t>
  </si>
  <si>
    <t>ENERO-2022</t>
  </si>
  <si>
    <t>18/01/2022</t>
  </si>
  <si>
    <t>09-1</t>
  </si>
  <si>
    <t>12-1</t>
  </si>
  <si>
    <t>Pago de servicio telefónico de la Escuela Nacional de Danza, correspondiente al mes de diciembre, 2021.</t>
  </si>
  <si>
    <t>15-1</t>
  </si>
  <si>
    <t>Pago de servicio telefónico del Conservatorio Nacional de Música, correspondiente al mes de  diciembre, 2021.</t>
  </si>
  <si>
    <t>18-1</t>
  </si>
  <si>
    <t>22-1</t>
  </si>
  <si>
    <t>25-1</t>
  </si>
  <si>
    <t>Pago de  servicio de teléfonos móviles (flotas) del período 01-12-2021 al 31-12-2021.</t>
  </si>
  <si>
    <t>28-1</t>
  </si>
  <si>
    <t xml:space="preserve">Pago servicio  de agua potable de la Escuela de Bellas Artes de Puerto Plata, correspondiente al mes de enero, 2022        </t>
  </si>
  <si>
    <t>31-1</t>
  </si>
  <si>
    <t xml:space="preserve">Pago servicio recogida de basura de la Dirección General  de Bellas Artes, Escuela Nacional de Danza y de la Escuela Nacional de Bellas Artes, correspondiente al mes de enero, 2022         </t>
  </si>
  <si>
    <t>34-1</t>
  </si>
  <si>
    <t>Pago de servicio telefónico de la  Escuela Nacional de Artes Visuales correspondiente al mes de enero, 2022.</t>
  </si>
  <si>
    <t>37-1</t>
  </si>
  <si>
    <t>Pago servicio de energía eléctrica de las Escuelas de Bellas Artes de: Puerto Plata, Moca, Cotuí y San Francisco de Macoris del mes de enero, 2022</t>
  </si>
  <si>
    <t>19/01/2022</t>
  </si>
  <si>
    <t>40-1</t>
  </si>
  <si>
    <t xml:space="preserve">Pago servicio recogida de basura de la Escuela de Bellas Artes de Santiago, correspondiente al mes de enero, 20212         </t>
  </si>
  <si>
    <t>26/01/2022</t>
  </si>
  <si>
    <t>52-1</t>
  </si>
  <si>
    <t>Pago de servicio telefónico de esta Dirección General de Bellas Artes (Palacio de Bellas Artes)  correspondiente al mes de enero, 2022.</t>
  </si>
  <si>
    <t>56-1</t>
  </si>
  <si>
    <t>65-1</t>
  </si>
  <si>
    <t>Pago de servicio telefónico de la Escuela Nacional de Danza, correspondiente al mes de enero, 2022.</t>
  </si>
  <si>
    <t>DP-7467</t>
  </si>
  <si>
    <t>PALOBONITO MUSIC. S.R.L.</t>
  </si>
  <si>
    <t>Inicial  por arrendamiento sala Manuel Rueda (grabación de un videoclip Diego Jaar . El 8 de febrero 2022 50,000.00 ,mas Itebis 9000.00 pendiente 34,000.00).</t>
  </si>
  <si>
    <t>CK-                 1630</t>
  </si>
  <si>
    <t>MARIA ALTAGRACIA TRINIDAD NUÑEZ</t>
  </si>
  <si>
    <t>CK-                 1631</t>
  </si>
  <si>
    <t>INDIANA A. BRITO VASQUEZ</t>
  </si>
  <si>
    <t>Cheque no. 1576 nulo de fecha 15-11-2021</t>
  </si>
  <si>
    <t>MIGUEL ANGEL DE LEON MONTERO</t>
  </si>
  <si>
    <t>CK                    1632</t>
  </si>
  <si>
    <t>AIDA  MOTA ECHAVARRIA</t>
  </si>
  <si>
    <t>CK                    1633</t>
  </si>
  <si>
    <t>ELVIS GUZMAN MINIER</t>
  </si>
  <si>
    <t>CK-                    1634</t>
  </si>
  <si>
    <t>JUAN ANTONIO GIL THOMAS</t>
  </si>
  <si>
    <t>CK-                    1635</t>
  </si>
  <si>
    <t>Cheque no. 1632 nulo</t>
  </si>
  <si>
    <t>DP</t>
  </si>
  <si>
    <t>Sobrante del cheque no. 1600 de fecha 10-12-2021</t>
  </si>
  <si>
    <t>COLECTOR DE IMPUETOS INTERNOS</t>
  </si>
  <si>
    <t>SRA. FIORA CRUZ CARRETERO</t>
  </si>
  <si>
    <t xml:space="preserve">TRANSF. </t>
  </si>
  <si>
    <t>Reposición fondo de  caja chica no. de recibo del 1804 al 1821</t>
  </si>
  <si>
    <t>Pago del  IR-17 Diciembre-2021</t>
  </si>
  <si>
    <t>Pago del IT-1 (ITBIS) Diciembre-2021</t>
  </si>
  <si>
    <t>Pago del IT-1  (ITBIS) Noviembre-2021</t>
  </si>
  <si>
    <t>Cargos bancarios del mes</t>
  </si>
  <si>
    <t>Balance al 31 de enero, 2022</t>
  </si>
  <si>
    <t>RELACIÓN DE DESEMBOLSOS ENERO, 2022</t>
  </si>
  <si>
    <t>Pago Viáticos para verificar trabajos de remodelación que se están realizando en las escuelas de Santiago y Puerto Plata, el día 27-1-2022</t>
  </si>
  <si>
    <t>Pago  compensación uso motocicleta  mensajero motorizado mes Enero-2022</t>
  </si>
  <si>
    <t>Pago seguro complementario del personal de esta Dirección General de Bellas Artes y sus dependencias del mes de enero, 2022.</t>
  </si>
  <si>
    <t>Pago servicio de energía eléctrica de las Escuelas de Bellas Artes de San Cristóbal;  San Juan de la Maguana; Conservatorio Nacional de Música  y de  la Escuela Elemental de Música  Elila Mena, correspondiente al mes de diciembre, 2022.</t>
  </si>
  <si>
    <t>Pago servicio Tarjeta Visa Flotilla Corporativa, correspondiente a la asignación fija mensual de enero, 2022</t>
  </si>
  <si>
    <t>Pago servicio de agua potable del Palacio de Bellas Artes, Conservatorio Nacional  de Música y del Edificio de  las Escuelas de Bellas Artes del Distrito Nacional, correspondiente al mes de enero,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</si>
</sst>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14" fontId="0" fillId="0" borderId="2" xfId="0" applyNumberFormat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43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1" fillId="0" borderId="0" xfId="0" applyFont="1"/>
    <xf numFmtId="43" fontId="6" fillId="3" borderId="1" xfId="0" applyNumberFormat="1" applyFont="1" applyFill="1" applyBorder="1"/>
    <xf numFmtId="0" fontId="6" fillId="0" borderId="0" xfId="0" applyFont="1"/>
    <xf numFmtId="0" fontId="4" fillId="3" borderId="1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right"/>
    </xf>
    <xf numFmtId="43" fontId="1" fillId="3" borderId="1" xfId="1" applyNumberFormat="1" applyFont="1" applyFill="1" applyBorder="1"/>
    <xf numFmtId="49" fontId="0" fillId="0" borderId="1" xfId="0" applyNumberFormat="1" applyFont="1" applyBorder="1" applyAlignment="1">
      <alignment horizontal="left"/>
    </xf>
    <xf numFmtId="43" fontId="1" fillId="3" borderId="6" xfId="1" applyNumberFormat="1" applyFont="1" applyFill="1" applyBorder="1"/>
    <xf numFmtId="0" fontId="0" fillId="0" borderId="1" xfId="0" applyFont="1" applyBorder="1" applyAlignment="1">
      <alignment wrapText="1"/>
    </xf>
    <xf numFmtId="0" fontId="1" fillId="4" borderId="0" xfId="0" applyFont="1" applyFill="1" applyBorder="1" applyAlignment="1">
      <alignment horizontal="left"/>
    </xf>
    <xf numFmtId="43" fontId="6" fillId="4" borderId="0" xfId="0" applyNumberFormat="1" applyFont="1" applyFill="1" applyBorder="1"/>
    <xf numFmtId="0" fontId="0" fillId="4" borderId="0" xfId="0" applyFill="1" applyBorder="1"/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14" fontId="0" fillId="0" borderId="3" xfId="0" applyNumberFormat="1" applyFont="1" applyBorder="1" applyAlignment="1">
      <alignment horizontal="left"/>
    </xf>
    <xf numFmtId="14" fontId="0" fillId="0" borderId="7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0</xdr:rowOff>
    </xdr:from>
    <xdr:to>
      <xdr:col>3</xdr:col>
      <xdr:colOff>1857375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60045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2200275</xdr:colOff>
      <xdr:row>4</xdr:row>
      <xdr:rowOff>219075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3</xdr:row>
      <xdr:rowOff>232410</xdr:rowOff>
    </xdr:to>
    <xdr:pic>
      <xdr:nvPicPr>
        <xdr:cNvPr id="6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39528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3</xdr:row>
      <xdr:rowOff>232410</xdr:rowOff>
    </xdr:to>
    <xdr:pic>
      <xdr:nvPicPr>
        <xdr:cNvPr id="4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5"/>
  <sheetViews>
    <sheetView workbookViewId="0">
      <selection activeCell="C16" sqref="C16"/>
    </sheetView>
  </sheetViews>
  <sheetFormatPr baseColWidth="10" defaultRowHeight="15" x14ac:dyDescent="0.25"/>
  <cols>
    <col min="2" max="2" width="18" customWidth="1"/>
    <col min="3" max="3" width="34.28515625" customWidth="1"/>
    <col min="4" max="4" width="38.5703125" customWidth="1"/>
    <col min="5" max="5" width="13.28515625" customWidth="1"/>
    <col min="6" max="6" width="13.42578125" customWidth="1"/>
    <col min="7" max="7" width="16.42578125" customWidth="1"/>
  </cols>
  <sheetData>
    <row r="6" spans="1:7" x14ac:dyDescent="0.25">
      <c r="A6" s="51" t="s">
        <v>38</v>
      </c>
      <c r="B6" s="51"/>
      <c r="C6" s="51"/>
      <c r="D6" s="51"/>
      <c r="E6" s="51"/>
      <c r="F6" s="51"/>
      <c r="G6" s="51"/>
    </row>
    <row r="7" spans="1:7" x14ac:dyDescent="0.25">
      <c r="A7" s="51" t="s">
        <v>2</v>
      </c>
      <c r="B7" s="51"/>
      <c r="C7" s="51"/>
      <c r="D7" s="51"/>
      <c r="E7" s="51"/>
      <c r="F7" s="51"/>
      <c r="G7" s="51"/>
    </row>
    <row r="8" spans="1:7" x14ac:dyDescent="0.25">
      <c r="A8" s="52" t="s">
        <v>37</v>
      </c>
      <c r="B8" s="52"/>
      <c r="C8" s="52"/>
      <c r="D8" s="52"/>
      <c r="E8" s="52"/>
      <c r="F8" s="52"/>
      <c r="G8" s="1" t="s">
        <v>64</v>
      </c>
    </row>
    <row r="9" spans="1:7" x14ac:dyDescent="0.25">
      <c r="A9" s="18" t="s">
        <v>4</v>
      </c>
      <c r="B9" s="18" t="s">
        <v>27</v>
      </c>
      <c r="C9" s="18" t="s">
        <v>6</v>
      </c>
      <c r="D9" s="18" t="s">
        <v>7</v>
      </c>
      <c r="E9" s="18" t="s">
        <v>9</v>
      </c>
      <c r="F9" s="18" t="s">
        <v>10</v>
      </c>
      <c r="G9" s="18" t="s">
        <v>8</v>
      </c>
    </row>
    <row r="10" spans="1:7" ht="18.75" customHeight="1" x14ac:dyDescent="0.25">
      <c r="A10" s="59" t="s">
        <v>63</v>
      </c>
      <c r="B10" s="60"/>
      <c r="C10" s="60"/>
      <c r="D10" s="60"/>
      <c r="E10" s="60"/>
      <c r="F10" s="61"/>
      <c r="G10" s="7">
        <v>4708680</v>
      </c>
    </row>
    <row r="11" spans="1:7" ht="15" hidden="1" customHeight="1" x14ac:dyDescent="0.25">
      <c r="A11" s="4"/>
      <c r="B11" s="3"/>
      <c r="C11" s="3"/>
      <c r="D11" s="3"/>
      <c r="E11" s="6"/>
      <c r="F11" s="6"/>
      <c r="G11" s="6"/>
    </row>
    <row r="12" spans="1:7" ht="66.75" customHeight="1" x14ac:dyDescent="0.25">
      <c r="A12" s="4">
        <v>44581</v>
      </c>
      <c r="B12" s="12" t="s">
        <v>92</v>
      </c>
      <c r="C12" s="5" t="s">
        <v>93</v>
      </c>
      <c r="D12" s="19" t="s">
        <v>94</v>
      </c>
      <c r="E12" s="6">
        <v>25000</v>
      </c>
      <c r="F12" s="6"/>
      <c r="G12" s="6">
        <v>4733680</v>
      </c>
    </row>
    <row r="13" spans="1:7" ht="30" x14ac:dyDescent="0.25">
      <c r="A13" s="4">
        <v>44581</v>
      </c>
      <c r="B13" s="12" t="s">
        <v>109</v>
      </c>
      <c r="C13" s="45" t="s">
        <v>112</v>
      </c>
      <c r="D13" s="19" t="s">
        <v>110</v>
      </c>
      <c r="E13" s="6">
        <v>55</v>
      </c>
      <c r="F13" s="6"/>
      <c r="G13" s="6">
        <v>4733735</v>
      </c>
    </row>
    <row r="14" spans="1:7" ht="15.75" thickBot="1" x14ac:dyDescent="0.3">
      <c r="A14" s="53" t="s">
        <v>61</v>
      </c>
      <c r="B14" s="54"/>
      <c r="C14" s="54"/>
      <c r="D14" s="55"/>
      <c r="E14" s="17"/>
      <c r="F14" s="17"/>
      <c r="G14" s="44">
        <f>+G13</f>
        <v>4733735</v>
      </c>
    </row>
    <row r="15" spans="1:7" ht="15.75" thickTop="1" x14ac:dyDescent="0.25">
      <c r="A15" s="56" t="s">
        <v>46</v>
      </c>
      <c r="B15" s="57"/>
      <c r="C15" s="57"/>
      <c r="D15" s="57"/>
      <c r="E15" s="57"/>
      <c r="F15" s="57"/>
      <c r="G15" s="58"/>
    </row>
    <row r="19" spans="1:6" x14ac:dyDescent="0.25">
      <c r="C19" s="16"/>
      <c r="E19" s="50"/>
      <c r="F19" s="50"/>
    </row>
    <row r="20" spans="1:6" x14ac:dyDescent="0.25">
      <c r="C20" t="s">
        <v>28</v>
      </c>
      <c r="E20" t="s">
        <v>29</v>
      </c>
    </row>
    <row r="21" spans="1:6" x14ac:dyDescent="0.25">
      <c r="C21" t="s">
        <v>31</v>
      </c>
      <c r="E21" t="s">
        <v>30</v>
      </c>
    </row>
    <row r="24" spans="1:6" x14ac:dyDescent="0.25">
      <c r="A24" t="s">
        <v>45</v>
      </c>
    </row>
    <row r="25" spans="1:6" x14ac:dyDescent="0.25">
      <c r="A25" t="s">
        <v>35</v>
      </c>
    </row>
  </sheetData>
  <autoFilter ref="A6:G13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7">
    <mergeCell ref="E19:F19"/>
    <mergeCell ref="A6:G6"/>
    <mergeCell ref="A7:G7"/>
    <mergeCell ref="A8:F8"/>
    <mergeCell ref="A14:D14"/>
    <mergeCell ref="A15:G15"/>
    <mergeCell ref="A10:F10"/>
  </mergeCells>
  <pageMargins left="0.64" right="0.28999999999999998" top="0.38" bottom="0.74803149606299213" header="0.36" footer="0.31496062992125984"/>
  <pageSetup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51" t="s">
        <v>0</v>
      </c>
      <c r="D7" s="51"/>
      <c r="E7" s="51"/>
      <c r="F7" s="51"/>
      <c r="G7" s="51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51" t="s">
        <v>1</v>
      </c>
      <c r="B9" s="51"/>
      <c r="C9" s="51"/>
      <c r="D9" s="51"/>
      <c r="E9" s="51"/>
      <c r="F9" s="51"/>
      <c r="G9" s="51"/>
    </row>
    <row r="10" spans="1:7" x14ac:dyDescent="0.25">
      <c r="A10" s="51" t="s">
        <v>2</v>
      </c>
      <c r="B10" s="51"/>
      <c r="C10" s="51"/>
      <c r="D10" s="51"/>
      <c r="E10" s="51"/>
      <c r="F10" s="51"/>
      <c r="G10" s="51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3"/>
  <sheetViews>
    <sheetView tabSelected="1" workbookViewId="0">
      <selection activeCell="C15" sqref="C15"/>
    </sheetView>
  </sheetViews>
  <sheetFormatPr baseColWidth="10" defaultRowHeight="15" x14ac:dyDescent="0.25"/>
  <cols>
    <col min="1" max="1" width="11" style="30" customWidth="1"/>
    <col min="2" max="2" width="16.42578125" customWidth="1"/>
    <col min="3" max="3" width="34.5703125" customWidth="1"/>
    <col min="4" max="4" width="48.42578125" customWidth="1"/>
    <col min="5" max="5" width="14.28515625" customWidth="1"/>
    <col min="6" max="6" width="13.28515625" customWidth="1"/>
    <col min="7" max="7" width="14" customWidth="1"/>
    <col min="9" max="10" width="13.140625" bestFit="1" customWidth="1"/>
  </cols>
  <sheetData>
    <row r="5" spans="1:7" ht="18" customHeight="1" x14ac:dyDescent="0.25">
      <c r="C5" s="51"/>
      <c r="D5" s="51"/>
      <c r="E5" s="51"/>
      <c r="F5" s="51"/>
      <c r="G5" s="51"/>
    </row>
    <row r="6" spans="1:7" x14ac:dyDescent="0.25">
      <c r="A6" s="51" t="s">
        <v>47</v>
      </c>
      <c r="B6" s="51"/>
      <c r="C6" s="51"/>
      <c r="D6" s="51"/>
      <c r="E6" s="51"/>
      <c r="F6" s="51"/>
      <c r="G6" s="51"/>
    </row>
    <row r="7" spans="1:7" x14ac:dyDescent="0.25">
      <c r="A7" s="51" t="s">
        <v>60</v>
      </c>
      <c r="B7" s="51"/>
      <c r="C7" s="51"/>
      <c r="D7" s="51"/>
      <c r="E7" s="51"/>
      <c r="F7" s="51"/>
      <c r="G7" s="51"/>
    </row>
    <row r="8" spans="1:7" x14ac:dyDescent="0.25">
      <c r="A8" s="62" t="s">
        <v>36</v>
      </c>
      <c r="B8" s="62"/>
      <c r="C8" s="62"/>
      <c r="D8" s="62"/>
      <c r="E8" s="62"/>
      <c r="F8" s="62"/>
      <c r="G8" s="62"/>
    </row>
    <row r="9" spans="1:7" ht="15" customHeight="1" x14ac:dyDescent="0.25">
      <c r="A9" s="32" t="s">
        <v>4</v>
      </c>
      <c r="B9" s="33" t="s">
        <v>27</v>
      </c>
      <c r="C9" s="18" t="s">
        <v>6</v>
      </c>
      <c r="D9" s="18" t="s">
        <v>7</v>
      </c>
      <c r="E9" s="18" t="s">
        <v>9</v>
      </c>
      <c r="F9" s="18" t="s">
        <v>10</v>
      </c>
      <c r="G9" s="18" t="s">
        <v>8</v>
      </c>
    </row>
    <row r="10" spans="1:7" ht="32.25" hidden="1" customHeight="1" x14ac:dyDescent="0.25">
      <c r="A10" s="59" t="s">
        <v>48</v>
      </c>
      <c r="B10" s="60"/>
      <c r="C10" s="60"/>
      <c r="D10" s="60"/>
      <c r="E10" s="60"/>
      <c r="F10" s="61"/>
      <c r="G10" s="7">
        <v>1224218.26</v>
      </c>
    </row>
    <row r="11" spans="1:7" x14ac:dyDescent="0.25">
      <c r="A11" s="59" t="s">
        <v>62</v>
      </c>
      <c r="B11" s="60"/>
      <c r="C11" s="60"/>
      <c r="D11" s="61"/>
      <c r="E11" s="6"/>
      <c r="F11" s="6"/>
      <c r="G11" s="7">
        <v>833581.68</v>
      </c>
    </row>
    <row r="12" spans="1:7" ht="30" x14ac:dyDescent="0.25">
      <c r="A12" s="34">
        <v>44564</v>
      </c>
      <c r="B12" s="3" t="s">
        <v>95</v>
      </c>
      <c r="C12" s="5" t="s">
        <v>96</v>
      </c>
      <c r="D12" s="5" t="s">
        <v>114</v>
      </c>
      <c r="E12" s="6"/>
      <c r="F12" s="6">
        <v>24228.27</v>
      </c>
      <c r="G12" s="6">
        <f>+G11-F12+E12</f>
        <v>809353.41</v>
      </c>
    </row>
    <row r="13" spans="1:7" x14ac:dyDescent="0.25">
      <c r="A13" s="34">
        <v>44586</v>
      </c>
      <c r="B13" s="3"/>
      <c r="C13" s="3" t="s">
        <v>98</v>
      </c>
      <c r="D13" s="5" t="s">
        <v>99</v>
      </c>
      <c r="E13" s="6">
        <v>6100</v>
      </c>
      <c r="F13" s="6"/>
      <c r="G13" s="6">
        <f t="shared" ref="G13:G23" si="0">+G12-F13+E13</f>
        <v>815453.41</v>
      </c>
    </row>
    <row r="14" spans="1:7" ht="30" x14ac:dyDescent="0.25">
      <c r="A14" s="34">
        <v>44587</v>
      </c>
      <c r="B14" s="3" t="s">
        <v>97</v>
      </c>
      <c r="C14" s="3" t="s">
        <v>100</v>
      </c>
      <c r="D14" s="5" t="s">
        <v>122</v>
      </c>
      <c r="E14" s="6"/>
      <c r="F14" s="6">
        <v>3000</v>
      </c>
      <c r="G14" s="6">
        <f t="shared" si="0"/>
        <v>812453.41</v>
      </c>
    </row>
    <row r="15" spans="1:7" ht="45" x14ac:dyDescent="0.25">
      <c r="A15" s="34">
        <v>44587</v>
      </c>
      <c r="B15" s="3" t="s">
        <v>101</v>
      </c>
      <c r="C15" s="3" t="s">
        <v>102</v>
      </c>
      <c r="D15" s="5" t="s">
        <v>121</v>
      </c>
      <c r="E15" s="6"/>
      <c r="F15" s="6">
        <v>2750</v>
      </c>
      <c r="G15" s="6">
        <f t="shared" si="0"/>
        <v>809703.41</v>
      </c>
    </row>
    <row r="16" spans="1:7" ht="45" x14ac:dyDescent="0.25">
      <c r="A16" s="34">
        <v>44587</v>
      </c>
      <c r="B16" s="3" t="s">
        <v>103</v>
      </c>
      <c r="C16" s="5" t="s">
        <v>104</v>
      </c>
      <c r="D16" s="5" t="s">
        <v>121</v>
      </c>
      <c r="E16" s="6"/>
      <c r="F16" s="6">
        <v>3050</v>
      </c>
      <c r="G16" s="6">
        <f t="shared" si="0"/>
        <v>806653.41</v>
      </c>
    </row>
    <row r="17" spans="1:9" ht="45" x14ac:dyDescent="0.25">
      <c r="A17" s="34">
        <v>44587</v>
      </c>
      <c r="B17" s="3" t="s">
        <v>105</v>
      </c>
      <c r="C17" s="3" t="s">
        <v>106</v>
      </c>
      <c r="D17" s="5" t="s">
        <v>121</v>
      </c>
      <c r="E17" s="6"/>
      <c r="F17" s="6">
        <v>1700</v>
      </c>
      <c r="G17" s="6">
        <f t="shared" si="0"/>
        <v>804953.41</v>
      </c>
    </row>
    <row r="18" spans="1:9" x14ac:dyDescent="0.25">
      <c r="A18" s="34">
        <v>44588</v>
      </c>
      <c r="B18" s="3"/>
      <c r="C18" s="3" t="s">
        <v>102</v>
      </c>
      <c r="D18" s="5" t="s">
        <v>108</v>
      </c>
      <c r="E18" s="6">
        <v>2750</v>
      </c>
      <c r="F18" s="6"/>
      <c r="G18" s="6">
        <f t="shared" si="0"/>
        <v>807703.41</v>
      </c>
    </row>
    <row r="19" spans="1:9" ht="45" x14ac:dyDescent="0.25">
      <c r="A19" s="34">
        <v>44588</v>
      </c>
      <c r="B19" s="3" t="s">
        <v>107</v>
      </c>
      <c r="C19" s="3" t="s">
        <v>102</v>
      </c>
      <c r="D19" s="5" t="s">
        <v>121</v>
      </c>
      <c r="E19" s="6"/>
      <c r="F19" s="6">
        <v>2750</v>
      </c>
      <c r="G19" s="6">
        <f t="shared" si="0"/>
        <v>804953.41</v>
      </c>
    </row>
    <row r="20" spans="1:9" x14ac:dyDescent="0.25">
      <c r="A20" s="34">
        <v>44592</v>
      </c>
      <c r="B20" s="3" t="s">
        <v>113</v>
      </c>
      <c r="C20" s="3" t="s">
        <v>111</v>
      </c>
      <c r="D20" s="5" t="s">
        <v>115</v>
      </c>
      <c r="E20" s="6"/>
      <c r="F20" s="6">
        <v>13026.5</v>
      </c>
      <c r="G20" s="6">
        <f t="shared" si="0"/>
        <v>791926.91</v>
      </c>
    </row>
    <row r="21" spans="1:9" x14ac:dyDescent="0.25">
      <c r="A21" s="34">
        <v>44592</v>
      </c>
      <c r="B21" s="3" t="s">
        <v>113</v>
      </c>
      <c r="C21" s="3" t="s">
        <v>111</v>
      </c>
      <c r="D21" s="5" t="s">
        <v>116</v>
      </c>
      <c r="E21" s="6"/>
      <c r="F21" s="6">
        <v>8100</v>
      </c>
      <c r="G21" s="6">
        <f t="shared" si="0"/>
        <v>783826.91</v>
      </c>
    </row>
    <row r="22" spans="1:9" x14ac:dyDescent="0.25">
      <c r="A22" s="34">
        <v>44592</v>
      </c>
      <c r="B22" s="3" t="s">
        <v>113</v>
      </c>
      <c r="C22" s="3" t="s">
        <v>111</v>
      </c>
      <c r="D22" s="5" t="s">
        <v>117</v>
      </c>
      <c r="E22" s="6"/>
      <c r="F22" s="6">
        <v>73877.460000000006</v>
      </c>
      <c r="G22" s="6">
        <f t="shared" si="0"/>
        <v>709949.45000000007</v>
      </c>
    </row>
    <row r="23" spans="1:9" x14ac:dyDescent="0.25">
      <c r="A23" s="34">
        <v>44592</v>
      </c>
      <c r="B23" s="3"/>
      <c r="C23" s="3"/>
      <c r="D23" s="5" t="s">
        <v>118</v>
      </c>
      <c r="E23" s="6"/>
      <c r="F23" s="6">
        <v>654.27</v>
      </c>
      <c r="G23" s="6">
        <f t="shared" si="0"/>
        <v>709295.18</v>
      </c>
    </row>
    <row r="24" spans="1:9" x14ac:dyDescent="0.25">
      <c r="A24" s="34"/>
      <c r="B24" s="3"/>
      <c r="C24" s="3"/>
      <c r="D24" s="36"/>
      <c r="E24" s="6"/>
      <c r="F24" s="6"/>
      <c r="G24" s="6"/>
    </row>
    <row r="25" spans="1:9" x14ac:dyDescent="0.25">
      <c r="A25" s="53" t="s">
        <v>61</v>
      </c>
      <c r="B25" s="54"/>
      <c r="C25" s="54"/>
      <c r="D25" s="54"/>
      <c r="E25" s="54"/>
      <c r="F25" s="55"/>
      <c r="G25" s="42">
        <f>+G23</f>
        <v>709295.18</v>
      </c>
    </row>
    <row r="28" spans="1:9" x14ac:dyDescent="0.25">
      <c r="C28" s="16"/>
      <c r="E28" s="50"/>
      <c r="F28" s="50"/>
      <c r="I28" s="15"/>
    </row>
    <row r="29" spans="1:9" x14ac:dyDescent="0.25">
      <c r="C29" s="37" t="s">
        <v>28</v>
      </c>
      <c r="E29" s="37" t="s">
        <v>29</v>
      </c>
      <c r="I29" s="15"/>
    </row>
    <row r="30" spans="1:9" x14ac:dyDescent="0.25">
      <c r="C30" t="s">
        <v>31</v>
      </c>
      <c r="E30" t="s">
        <v>30</v>
      </c>
      <c r="G30" s="15"/>
      <c r="I30" s="35"/>
    </row>
    <row r="31" spans="1:9" x14ac:dyDescent="0.25">
      <c r="G31" s="15"/>
      <c r="H31" s="14"/>
    </row>
    <row r="32" spans="1:9" x14ac:dyDescent="0.25">
      <c r="A32" s="30" t="s">
        <v>45</v>
      </c>
    </row>
    <row r="33" spans="1:1" x14ac:dyDescent="0.25">
      <c r="A33" t="s">
        <v>35</v>
      </c>
    </row>
  </sheetData>
  <mergeCells count="8">
    <mergeCell ref="E28:F28"/>
    <mergeCell ref="C5:G5"/>
    <mergeCell ref="A6:G6"/>
    <mergeCell ref="A7:G7"/>
    <mergeCell ref="A8:G8"/>
    <mergeCell ref="A10:F10"/>
    <mergeCell ref="A25:F25"/>
    <mergeCell ref="A11:D11"/>
  </mergeCells>
  <pageMargins left="0.62" right="0.27559055118110237" top="0.19685039370078741" bottom="0.19685039370078741" header="0.11811023622047245" footer="0.11811023622047245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74"/>
  <sheetViews>
    <sheetView topLeftCell="A22" zoomScaleNormal="100" workbookViewId="0">
      <selection activeCell="A22" sqref="A22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64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6" ht="20.25" customHeight="1" x14ac:dyDescent="0.25"/>
    <row r="5" spans="1:6" ht="15" customHeight="1" x14ac:dyDescent="0.25">
      <c r="A5" s="51" t="s">
        <v>39</v>
      </c>
      <c r="B5" s="51"/>
      <c r="C5" s="51"/>
      <c r="D5" s="51"/>
      <c r="E5" s="51"/>
    </row>
    <row r="6" spans="1:6" x14ac:dyDescent="0.25">
      <c r="A6" s="51" t="s">
        <v>120</v>
      </c>
      <c r="B6" s="51"/>
      <c r="C6" s="51"/>
      <c r="D6" s="51"/>
      <c r="E6" s="51"/>
    </row>
    <row r="7" spans="1:6" ht="15" customHeight="1" x14ac:dyDescent="0.25">
      <c r="A7" s="51" t="s">
        <v>36</v>
      </c>
      <c r="B7" s="51"/>
      <c r="C7" s="51"/>
      <c r="D7" s="51"/>
      <c r="E7" s="51"/>
    </row>
    <row r="8" spans="1:6" ht="7.5" customHeight="1" x14ac:dyDescent="0.25">
      <c r="A8" s="49"/>
      <c r="B8" s="49"/>
      <c r="C8" s="49"/>
      <c r="D8" s="49"/>
      <c r="E8" s="49"/>
    </row>
    <row r="9" spans="1:6" x14ac:dyDescent="0.25">
      <c r="A9" s="24" t="s">
        <v>4</v>
      </c>
      <c r="B9" s="25" t="s">
        <v>32</v>
      </c>
      <c r="C9" s="40" t="s">
        <v>6</v>
      </c>
      <c r="D9" s="24" t="s">
        <v>7</v>
      </c>
      <c r="E9" s="24" t="s">
        <v>49</v>
      </c>
    </row>
    <row r="10" spans="1:6" ht="30" x14ac:dyDescent="0.25">
      <c r="A10" s="41" t="s">
        <v>65</v>
      </c>
      <c r="B10" s="43" t="s">
        <v>66</v>
      </c>
      <c r="C10" s="26" t="s">
        <v>51</v>
      </c>
      <c r="D10" s="31" t="s">
        <v>123</v>
      </c>
      <c r="E10" s="28">
        <v>244853.41</v>
      </c>
    </row>
    <row r="11" spans="1:6" ht="30" x14ac:dyDescent="0.25">
      <c r="A11" s="41" t="s">
        <v>65</v>
      </c>
      <c r="B11" s="43" t="s">
        <v>67</v>
      </c>
      <c r="C11" s="26" t="s">
        <v>50</v>
      </c>
      <c r="D11" s="31" t="s">
        <v>68</v>
      </c>
      <c r="E11" s="28">
        <v>3631.79</v>
      </c>
    </row>
    <row r="12" spans="1:6" ht="30" x14ac:dyDescent="0.25">
      <c r="A12" s="41" t="s">
        <v>65</v>
      </c>
      <c r="B12" s="43" t="s">
        <v>69</v>
      </c>
      <c r="C12" s="26" t="s">
        <v>50</v>
      </c>
      <c r="D12" s="31" t="s">
        <v>70</v>
      </c>
      <c r="E12" s="28">
        <v>10150.73</v>
      </c>
    </row>
    <row r="13" spans="1:6" ht="60" x14ac:dyDescent="0.25">
      <c r="A13" s="41" t="s">
        <v>65</v>
      </c>
      <c r="B13" s="43" t="s">
        <v>71</v>
      </c>
      <c r="C13" s="26" t="s">
        <v>52</v>
      </c>
      <c r="D13" s="31" t="s">
        <v>124</v>
      </c>
      <c r="E13" s="28">
        <v>703786.66</v>
      </c>
    </row>
    <row r="14" spans="1:6" ht="30" x14ac:dyDescent="0.25">
      <c r="A14" s="41" t="s">
        <v>65</v>
      </c>
      <c r="B14" s="43" t="s">
        <v>72</v>
      </c>
      <c r="C14" s="26" t="s">
        <v>57</v>
      </c>
      <c r="D14" s="31" t="s">
        <v>125</v>
      </c>
      <c r="E14" s="28">
        <v>225500</v>
      </c>
      <c r="F14" s="23"/>
    </row>
    <row r="15" spans="1:6" ht="30" x14ac:dyDescent="0.25">
      <c r="A15" s="41" t="s">
        <v>65</v>
      </c>
      <c r="B15" s="43" t="s">
        <v>73</v>
      </c>
      <c r="C15" s="26" t="s">
        <v>56</v>
      </c>
      <c r="D15" s="31" t="s">
        <v>74</v>
      </c>
      <c r="E15" s="28">
        <v>102582.99</v>
      </c>
    </row>
    <row r="16" spans="1:6" ht="60" x14ac:dyDescent="0.25">
      <c r="A16" s="41" t="s">
        <v>65</v>
      </c>
      <c r="B16" s="43" t="s">
        <v>75</v>
      </c>
      <c r="C16" s="27" t="s">
        <v>54</v>
      </c>
      <c r="D16" s="31" t="s">
        <v>126</v>
      </c>
      <c r="E16" s="28">
        <v>52552.4</v>
      </c>
    </row>
    <row r="17" spans="1:7" ht="45" x14ac:dyDescent="0.25">
      <c r="A17" s="41" t="s">
        <v>65</v>
      </c>
      <c r="B17" s="43" t="s">
        <v>77</v>
      </c>
      <c r="C17" s="26" t="s">
        <v>53</v>
      </c>
      <c r="D17" s="31" t="s">
        <v>78</v>
      </c>
      <c r="E17" s="28">
        <v>12443</v>
      </c>
      <c r="F17" s="23"/>
    </row>
    <row r="18" spans="1:7" ht="30" x14ac:dyDescent="0.25">
      <c r="A18" s="41" t="s">
        <v>65</v>
      </c>
      <c r="B18" s="43" t="s">
        <v>79</v>
      </c>
      <c r="C18" s="26" t="s">
        <v>50</v>
      </c>
      <c r="D18" s="31" t="s">
        <v>80</v>
      </c>
      <c r="E18" s="28">
        <v>4192.46</v>
      </c>
    </row>
    <row r="19" spans="1:7" ht="45" x14ac:dyDescent="0.25">
      <c r="A19" s="41" t="s">
        <v>83</v>
      </c>
      <c r="B19" s="43" t="s">
        <v>81</v>
      </c>
      <c r="C19" s="26" t="s">
        <v>55</v>
      </c>
      <c r="D19" s="31" t="s">
        <v>82</v>
      </c>
      <c r="E19" s="28">
        <v>8224.34</v>
      </c>
    </row>
    <row r="20" spans="1:7" ht="30" x14ac:dyDescent="0.25">
      <c r="A20" s="41" t="s">
        <v>83</v>
      </c>
      <c r="B20" s="43" t="s">
        <v>84</v>
      </c>
      <c r="C20" s="26" t="s">
        <v>58</v>
      </c>
      <c r="D20" s="31" t="s">
        <v>85</v>
      </c>
      <c r="E20" s="28">
        <v>2140</v>
      </c>
    </row>
    <row r="21" spans="1:7" ht="39" customHeight="1" x14ac:dyDescent="0.25">
      <c r="A21" s="41" t="s">
        <v>86</v>
      </c>
      <c r="B21" s="43" t="s">
        <v>87</v>
      </c>
      <c r="C21" s="26" t="s">
        <v>50</v>
      </c>
      <c r="D21" s="31" t="s">
        <v>88</v>
      </c>
      <c r="E21" s="28">
        <v>102542.7</v>
      </c>
    </row>
    <row r="23" spans="1:7" ht="30" x14ac:dyDescent="0.25">
      <c r="A23" s="41" t="s">
        <v>86</v>
      </c>
      <c r="B23" s="43" t="s">
        <v>89</v>
      </c>
      <c r="C23" s="27" t="s">
        <v>59</v>
      </c>
      <c r="D23" s="31" t="s">
        <v>76</v>
      </c>
      <c r="E23" s="28">
        <v>1350</v>
      </c>
    </row>
    <row r="24" spans="1:7" ht="30" x14ac:dyDescent="0.25">
      <c r="A24" s="41" t="s">
        <v>86</v>
      </c>
      <c r="B24" s="43" t="s">
        <v>90</v>
      </c>
      <c r="C24" s="26" t="s">
        <v>50</v>
      </c>
      <c r="D24" s="31" t="s">
        <v>91</v>
      </c>
      <c r="E24" s="28">
        <v>3626.07</v>
      </c>
    </row>
    <row r="25" spans="1:7" x14ac:dyDescent="0.25">
      <c r="A25" s="29"/>
      <c r="B25" s="26"/>
      <c r="C25" s="26"/>
      <c r="D25" s="31"/>
      <c r="E25" s="28"/>
    </row>
    <row r="26" spans="1:7" x14ac:dyDescent="0.25">
      <c r="A26" s="41"/>
      <c r="B26" s="26"/>
      <c r="C26" s="26"/>
      <c r="D26" s="31"/>
      <c r="E26" s="28"/>
    </row>
    <row r="27" spans="1:7" s="39" customFormat="1" ht="15.75" x14ac:dyDescent="0.25">
      <c r="A27" s="53" t="s">
        <v>119</v>
      </c>
      <c r="B27" s="54"/>
      <c r="C27" s="54"/>
      <c r="D27" s="55"/>
      <c r="E27" s="38">
        <f>SUM(E10:E26)</f>
        <v>1477576.55</v>
      </c>
    </row>
    <row r="28" spans="1:7" s="39" customFormat="1" ht="15.75" x14ac:dyDescent="0.25">
      <c r="A28" s="46"/>
      <c r="B28" s="46"/>
      <c r="C28" s="46"/>
      <c r="D28" s="46"/>
      <c r="E28" s="47"/>
    </row>
    <row r="29" spans="1:7" s="39" customFormat="1" ht="15.75" x14ac:dyDescent="0.25">
      <c r="A29" s="46"/>
      <c r="B29" s="46"/>
      <c r="C29" s="46"/>
      <c r="D29" s="46"/>
      <c r="E29" s="47"/>
    </row>
    <row r="30" spans="1:7" x14ac:dyDescent="0.25">
      <c r="A30" s="48"/>
      <c r="B30" s="48"/>
      <c r="C30" s="48"/>
      <c r="D30" s="48"/>
      <c r="E30" s="48"/>
      <c r="F30" s="14"/>
      <c r="G30" s="14"/>
    </row>
    <row r="31" spans="1:7" x14ac:dyDescent="0.25">
      <c r="B31" s="20" t="s">
        <v>40</v>
      </c>
      <c r="E31" s="21" t="s">
        <v>41</v>
      </c>
      <c r="G31" s="15"/>
    </row>
    <row r="32" spans="1:7" x14ac:dyDescent="0.25">
      <c r="B32" t="s">
        <v>42</v>
      </c>
      <c r="E32" s="30" t="s">
        <v>29</v>
      </c>
      <c r="F32" s="30"/>
      <c r="G32" s="15"/>
    </row>
    <row r="33" spans="1:7" x14ac:dyDescent="0.25">
      <c r="B33" t="s">
        <v>43</v>
      </c>
      <c r="D33" s="20" t="s">
        <v>44</v>
      </c>
      <c r="E33" s="22" t="s">
        <v>30</v>
      </c>
      <c r="F33" s="22"/>
      <c r="G33" s="22"/>
    </row>
    <row r="34" spans="1:7" x14ac:dyDescent="0.25">
      <c r="D34" t="s">
        <v>28</v>
      </c>
      <c r="F34" s="14"/>
    </row>
    <row r="35" spans="1:7" x14ac:dyDescent="0.25">
      <c r="D35" t="s">
        <v>31</v>
      </c>
    </row>
    <row r="37" spans="1:7" x14ac:dyDescent="0.25">
      <c r="A37" t="s">
        <v>33</v>
      </c>
    </row>
    <row r="38" spans="1:7" x14ac:dyDescent="0.25">
      <c r="B38" t="s">
        <v>34</v>
      </c>
      <c r="D38" s="7">
        <f>SUM(D11:D37)</f>
        <v>0</v>
      </c>
    </row>
    <row r="74" spans="2:2" x14ac:dyDescent="0.25">
      <c r="B74" t="s">
        <v>26</v>
      </c>
    </row>
  </sheetData>
  <mergeCells count="4">
    <mergeCell ref="A5:E5"/>
    <mergeCell ref="A6:E6"/>
    <mergeCell ref="A7:E7"/>
    <mergeCell ref="A27:D27"/>
  </mergeCells>
  <pageMargins left="0.86614173228346458" right="0.31496062992125984" top="0.11811023622047245" bottom="0.11811023622047245" header="0.11811023622047245" footer="0.11811023622047245"/>
  <pageSetup scale="70" orientation="landscape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 ENERO-2022-336</vt:lpstr>
      <vt:lpstr>ingr</vt:lpstr>
      <vt:lpstr>ingresos y egresos ENERO-22344 </vt:lpstr>
      <vt:lpstr>CUENTA PRESUPUESTARIA</vt:lpstr>
      <vt:lpstr>'CUENTA PRESUPUESTARIA'!Área_de_impresión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2022-02-08T18:16:03Z</cp:lastPrinted>
  <dcterms:created xsi:type="dcterms:W3CDTF">2021-04-05T13:21:24Z</dcterms:created>
  <dcterms:modified xsi:type="dcterms:W3CDTF">2022-04-12T13:31:12Z</dcterms:modified>
</cp:coreProperties>
</file>