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0E5E3708-85B6-49E3-BF78-F513E70D9F06}" xr6:coauthVersionLast="47" xr6:coauthVersionMax="47" xr10:uidLastSave="{00000000-0000-0000-0000-000000000000}"/>
  <bookViews>
    <workbookView xWindow="-120" yWindow="-120" windowWidth="20730" windowHeight="11040" xr2:uid="{B60956C0-4D17-4ACE-8422-1DCF3E2D6DC9}"/>
  </bookViews>
  <sheets>
    <sheet name="EGRESOS JUNIO-2024 " sheetId="4" r:id="rId1"/>
    <sheet name="INGRESOS DE JUNIO-24" sheetId="2" r:id="rId2"/>
  </sheets>
  <definedNames>
    <definedName name="NOMBR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8" i="4" l="1"/>
  <c r="G13" i="4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G79" i="4" s="1"/>
  <c r="G80" i="4" s="1"/>
  <c r="G81" i="4" s="1"/>
  <c r="G82" i="4" s="1"/>
  <c r="G83" i="4" s="1"/>
  <c r="G84" i="4" s="1"/>
  <c r="G85" i="4" s="1"/>
  <c r="G86" i="4" s="1"/>
  <c r="G87" i="4" s="1"/>
  <c r="G88" i="4" s="1"/>
  <c r="G89" i="4" s="1"/>
  <c r="G90" i="4" s="1"/>
  <c r="G91" i="4" s="1"/>
  <c r="G92" i="4" s="1"/>
  <c r="G93" i="4" s="1"/>
  <c r="G94" i="4" s="1"/>
  <c r="G95" i="4" s="1"/>
  <c r="G96" i="4" s="1"/>
  <c r="G97" i="4" s="1"/>
  <c r="G98" i="4" s="1"/>
  <c r="G99" i="4" s="1"/>
  <c r="G100" i="4" s="1"/>
  <c r="G101" i="4" s="1"/>
  <c r="G102" i="4" s="1"/>
  <c r="G103" i="4" s="1"/>
  <c r="G104" i="4" s="1"/>
  <c r="G105" i="4" s="1"/>
  <c r="G106" i="4" s="1"/>
  <c r="G107" i="4" s="1"/>
  <c r="G108" i="4" s="1"/>
  <c r="G109" i="4" s="1"/>
  <c r="G110" i="4" s="1"/>
  <c r="G111" i="4" s="1"/>
  <c r="G112" i="4" s="1"/>
  <c r="G113" i="4" s="1"/>
  <c r="G114" i="4" s="1"/>
  <c r="G115" i="4" s="1"/>
  <c r="G10" i="2"/>
  <c r="G11" i="2" s="1"/>
  <c r="G12" i="2" s="1"/>
  <c r="G13" i="2" s="1"/>
  <c r="G14" i="2" s="1"/>
  <c r="G15" i="2" s="1"/>
  <c r="G16" i="2" s="1"/>
  <c r="G17" i="2" s="1"/>
  <c r="G18" i="2" s="1"/>
  <c r="G19" i="2" s="1"/>
  <c r="G20" i="2" s="1"/>
</calcChain>
</file>

<file path=xl/sharedStrings.xml><?xml version="1.0" encoding="utf-8"?>
<sst xmlns="http://schemas.openxmlformats.org/spreadsheetml/2006/main" count="379" uniqueCount="277">
  <si>
    <t>CUENTA BANCARIA  NO.100-01-010-252134-4</t>
  </si>
  <si>
    <t>RELACIÓN DE EGRESOS DEL MES JUNIO-2024</t>
  </si>
  <si>
    <t>VALORES EN RD$</t>
  </si>
  <si>
    <t>FECHA</t>
  </si>
  <si>
    <t>DP/CK/ED/TRANSF./CN</t>
  </si>
  <si>
    <t>BENEFICIARIO</t>
  </si>
  <si>
    <t>CONCEPTO</t>
  </si>
  <si>
    <t>DÉBITO</t>
  </si>
  <si>
    <t>CRÉDITO</t>
  </si>
  <si>
    <t>BALANCE</t>
  </si>
  <si>
    <t xml:space="preserve">BALANCE AL 31/05/2024 </t>
  </si>
  <si>
    <t>CHEQUE NO.2933</t>
  </si>
  <si>
    <t>YUDELKA PAEZ PAREDES DE ALMONTR</t>
  </si>
  <si>
    <t>CHEQUE NO.2934</t>
  </si>
  <si>
    <t>CARMELO OGANDO MONTILLA</t>
  </si>
  <si>
    <t>PAGO VIATICOS POR VIAJE AL MUNICIPIO DE BONAO A JORNADA DE REFORESTACION EL DIA 19 DE JUNIO 2024</t>
  </si>
  <si>
    <t>CHEQUE NO.2935</t>
  </si>
  <si>
    <t>SAMUEL ELI GARCIA GARCIA</t>
  </si>
  <si>
    <t>CHEQUE NO.2936</t>
  </si>
  <si>
    <t>JUAN ANTONIO GIL THOMAS</t>
  </si>
  <si>
    <t>CHEQUE NO.2937</t>
  </si>
  <si>
    <t>ELVIS GUZMAN MINIER</t>
  </si>
  <si>
    <t>VIATICOS AL PERSONAL QUE VIAJARA A LA ESCUELA DE COTUI , EL 29 DE MAYO 2024, PARA TRATAR TEMAS RELACIONADOS CON TERRENOS DONDE SE ENCUENTRA UBICADA LA MISMA</t>
  </si>
  <si>
    <t>CHEQUE NO.2938</t>
  </si>
  <si>
    <t>AIDA CELINA MOTA ECHAVARRIA</t>
  </si>
  <si>
    <t>CHEQUE NO.2939</t>
  </si>
  <si>
    <t>KENIA RONDON ABREU</t>
  </si>
  <si>
    <t>CHEQUE NO.2940</t>
  </si>
  <si>
    <t>HUACAR DE JESUS REYES MARTINEZ</t>
  </si>
  <si>
    <t>CHEQUE NO.2941</t>
  </si>
  <si>
    <t>MIGUEL NICOLAS ORTIZ CALDERON</t>
  </si>
  <si>
    <t>CHEQUE NO.2942</t>
  </si>
  <si>
    <t>TOMASA TRINIDAD RIVAS</t>
  </si>
  <si>
    <t>ALQUILER DEL LOCAL DE LA ACADEMIA DE MUSICA DE VILLA JARAGUA MES DE MAYO-2024</t>
  </si>
  <si>
    <t>P00028</t>
  </si>
  <si>
    <t>COLECTOR DE IMPUESTOS INTERNOS</t>
  </si>
  <si>
    <t>CHEQUE NO.2943</t>
  </si>
  <si>
    <t>VIATICOS POR VIAJE A LA ESCUELA DE BELLAS ARTES DE SANTIAGO A ENTREGA DE MOBILIARIO EL DIA 4 DE JUNIO,2024.</t>
  </si>
  <si>
    <t>CHEQUE NO.2944</t>
  </si>
  <si>
    <t>MARIBEL VASQUEZ THEN</t>
  </si>
  <si>
    <t>CHEQUE NO.2945</t>
  </si>
  <si>
    <t>FRNKLIN MEDINA</t>
  </si>
  <si>
    <t>CHEQUE NO.2946</t>
  </si>
  <si>
    <t>CHEQUE NO.2947</t>
  </si>
  <si>
    <t>CHEQUE NO.2948</t>
  </si>
  <si>
    <t>VIATICOS A LOS COLABORADORES QUE REALIZARAN VISITA ACADEMICA DE MUSICA DE VILLA JARAGUA, JIMANI, LA DESCUBIERTA,DUVERGE Y BARAHONA.</t>
  </si>
  <si>
    <t>CHEQUE NO.2949</t>
  </si>
  <si>
    <t>CHEQUE NO.2950</t>
  </si>
  <si>
    <t>CHEQUE NO.2951</t>
  </si>
  <si>
    <t>CHEQUE NO.2952</t>
  </si>
  <si>
    <t>CLAUDIA ELIZABETH LIZARDO ARTILES</t>
  </si>
  <si>
    <t>CHEQUE NO.2953</t>
  </si>
  <si>
    <t>MIGUEL EDUARDO MOYA LOPEZ</t>
  </si>
  <si>
    <t>CHEQUE NO.2954</t>
  </si>
  <si>
    <t>KIMBERLE ELIZABETH FERNANDEZ</t>
  </si>
  <si>
    <t>CHEQUE NO.2955</t>
  </si>
  <si>
    <t>GABRIEL BRENS SALDAÑA</t>
  </si>
  <si>
    <t>CHEQUE NO.2956</t>
  </si>
  <si>
    <t>CHEQUE NO.2957</t>
  </si>
  <si>
    <t>MARIANELA E. SALLENT ABREU</t>
  </si>
  <si>
    <t>CHEQUE NO.2958</t>
  </si>
  <si>
    <t>CAMILO A. VASQUEZ LANDESTOY</t>
  </si>
  <si>
    <t>CHEQUE NO.2959</t>
  </si>
  <si>
    <t>EDUARDO JAVIER</t>
  </si>
  <si>
    <t>CHEQUE NO.2960</t>
  </si>
  <si>
    <t>RAIDHER RAFAEL DIAZ MERCEDES</t>
  </si>
  <si>
    <t>CHEQUE NO.2961</t>
  </si>
  <si>
    <t>MADELIN PATRICIA ABREU FERRERA</t>
  </si>
  <si>
    <t>CHEQUE NO.2962</t>
  </si>
  <si>
    <t>P00029</t>
  </si>
  <si>
    <t>DECLARACION DEL IR17 OTRAS RETENCIONES DE PERIODO DE MAYO-2024</t>
  </si>
  <si>
    <t>CHEQUE NO.2963</t>
  </si>
  <si>
    <t>CRISORIA A. DIAZ SANTANA</t>
  </si>
  <si>
    <t>REPOSICION FONDO  DEL PROYECTO INCORPORACION DE ESTUDIANTES VARONES A LA ESCUELA NACIONAL DE DANZA.</t>
  </si>
  <si>
    <t>POOO32</t>
  </si>
  <si>
    <t>TESORERIA NACIONAL</t>
  </si>
  <si>
    <t>TRANSFERENCIA DE LA CUENTA NO. 0102521344 A LA CUENTA 0102521336.</t>
  </si>
  <si>
    <t>POOO31</t>
  </si>
  <si>
    <t>E/D</t>
  </si>
  <si>
    <t>BANCO DE RESERVAS</t>
  </si>
  <si>
    <t>COMISION SOBRE TRANSFERENCIA DE 1,000,000.OO</t>
  </si>
  <si>
    <t>CHEQUE NO.2964</t>
  </si>
  <si>
    <t>CONFECCION DE CHEQUE LIQUIDABLE PARA CONCLUIR TRABAJO DE REMODELACION DE LA ESCUELA DE BELLAS ARTES DE SANTIAGO.</t>
  </si>
  <si>
    <t>POOO30</t>
  </si>
  <si>
    <t>DIRECCION GENERAL DE BELLAS ARTES</t>
  </si>
  <si>
    <t>VIATICOS PRESENTACION 14 Y 15 DE JUNIO EN PUERTO PLATA (EL ULTIMO PERSONAJE DE CECILIA B.)</t>
  </si>
  <si>
    <t>CHEQUE NO.2965</t>
  </si>
  <si>
    <t>INGRID JOSELINE CJALAS  DIAZ</t>
  </si>
  <si>
    <t>REPOSICION FONDO DE CAJA CHICA DE LA ESCUELA DE BELLAS ARTES SAN JOSE DE OCOA DEL RECIBO NUM.87 AL 97.</t>
  </si>
  <si>
    <t>CHEQUE NO.2966</t>
  </si>
  <si>
    <t>NOEMI ROA PERDOMO</t>
  </si>
  <si>
    <t>REPOSICION FONDO DE CAJA CHICA DE LA DIRECCION DE FORMACION ARTISTICA ESPECIALIZADA (DEFAE) DEL RECIBO NUM. 264 AL 283.</t>
  </si>
  <si>
    <t>CHEQUE NO.2967</t>
  </si>
  <si>
    <t>MARIANE LA E. SALLEN ABREU</t>
  </si>
  <si>
    <t>VIATICOS POR VIAJE A LA ESCUELA DE BELLAS ARTE DE SANTIGO A REUNION CON LA MINISTRA DE CULTURA EL DIA 13 DEL PRESENTE MES</t>
  </si>
  <si>
    <t>CHEQUE NO.2968</t>
  </si>
  <si>
    <t>CHEQUE NO.2969</t>
  </si>
  <si>
    <t xml:space="preserve">LOURDES JOSEFINA DIAZ FRIAS DE RODRIGUEZ
</t>
  </si>
  <si>
    <t>REPOSICION FONDO DE CAJA CHICA DE LA ESCUELA DE BELLAS ARTES DE SANTIAGO DEL RECIBO NUM. 331 AL RECIBO 348.</t>
  </si>
  <si>
    <t>CHEQUE NO.2970</t>
  </si>
  <si>
    <t>YULIVIER LA HOZ JIMENEZ</t>
  </si>
  <si>
    <t>REPOSICION FONDO DE CAJA CHICA DE LA DIRECCION ADMINISTRATIVA Y FINANCIERA DEL RECIBO NUM.337 AL 357.</t>
  </si>
  <si>
    <t>CHEQUE NO.2971</t>
  </si>
  <si>
    <t>STEPHANIE BAUGER SAIG</t>
  </si>
  <si>
    <t>CHEQUE NO.2972</t>
  </si>
  <si>
    <t>YULIVIER PEREZ ROJAS</t>
  </si>
  <si>
    <t>VIATICOS A LOS COLABORADORES DEL BALLET NACIONAL DOMINICANO QUIENES VIAJARAN A LA CIUDAD DE SANTIAGO.</t>
  </si>
  <si>
    <t>CHEQUE NO.2973</t>
  </si>
  <si>
    <t xml:space="preserve">LAURA DE LOS SANTOS DEL ORBE
</t>
  </si>
  <si>
    <t>CHEQUE NO.2974</t>
  </si>
  <si>
    <t>GABRIELA RODRIGUEZ CUELLO</t>
  </si>
  <si>
    <t>CHEQUE NO.2975</t>
  </si>
  <si>
    <t>ELIOSMA QUER OROZCO GARBEY</t>
  </si>
  <si>
    <t>CHEQUE NO.2976</t>
  </si>
  <si>
    <t>MAYKEL ACOSTA CRUZ</t>
  </si>
  <si>
    <t>CHEQUE NO.2977</t>
  </si>
  <si>
    <t>ADRIAN JAQUEZ</t>
  </si>
  <si>
    <t>CHEQUE NO.2978</t>
  </si>
  <si>
    <t>REYMUNDO ANTONIO RODRIGUEZ ROA</t>
  </si>
  <si>
    <t>CHEQUE NO.2979</t>
  </si>
  <si>
    <t>ADRIADNA ROBLEJO DE ACOSTA</t>
  </si>
  <si>
    <t>P00033</t>
  </si>
  <si>
    <t>CHEQUE NO.2980</t>
  </si>
  <si>
    <t>JOEL CAMILO CORDERO TURBI</t>
  </si>
  <si>
    <t>REPOSICION FONDO DE CAJA CHICA DE LA ESCUELA DE BELLAS ARTES DE SAN JUAN DE LA MAGUANA DEL RECIBO NUM. 48 AL 58.</t>
  </si>
  <si>
    <t>CHEQUE NO.2981</t>
  </si>
  <si>
    <t>LIBERTAD PEÑA ABAD</t>
  </si>
  <si>
    <t>NULO</t>
  </si>
  <si>
    <t>CHEQUE NO.2982</t>
  </si>
  <si>
    <t>GRISORIA A. DIAZ SANTANA</t>
  </si>
  <si>
    <t>REPOSICION FONDO DE CAJA CHICA DE LA ESCUELA NACIONAL DE DANZA DEL RECIBO NUM. 233 AL 247.</t>
  </si>
  <si>
    <t>P00034</t>
  </si>
  <si>
    <t>DECLARACION DEL ITBIS DE MAYO 2024</t>
  </si>
  <si>
    <t>CHEQUE NO.2983</t>
  </si>
  <si>
    <t>VIATICOS POR VIAJE A LA CIUDAD DE SANTIAGO EL DIA 21 DE JUNIO,2024 A SUPERVISAR TRABAJOS FINALES EN LA ESCUELA DE BELLAS ARTES DE SANTIAGO.</t>
  </si>
  <si>
    <t>CHEQUE NO.2984</t>
  </si>
  <si>
    <t>CHEQUE NO.2985</t>
  </si>
  <si>
    <t>REPOSICION FONDO DE CAJA CHICA DE LA ESCUELA DE BELLAS ARTES DE BONAO DEL RECIBO NO. 170 AL 181</t>
  </si>
  <si>
    <t>CHEQUE NO.2986</t>
  </si>
  <si>
    <t>ROSA LIDIA CABRERA NIESI</t>
  </si>
  <si>
    <t>CHEQUE NO.2987</t>
  </si>
  <si>
    <t>ANDRES JAVIER VASQUEZ</t>
  </si>
  <si>
    <t>PAGO POR EL USO DEL MOTOR EN EL PALACIO DE BELLAS ARTES.MES DE JUNIO-2024</t>
  </si>
  <si>
    <t>CHEQUE NO.2988</t>
  </si>
  <si>
    <t>PASCUAL TAVAREZ ROSARIO</t>
  </si>
  <si>
    <t>PAGO POR USO DE MOTOR DEL CONSERVATORIO DE MUSICA MES DE JUNIO-2024</t>
  </si>
  <si>
    <t>CHEQUE NO.2989</t>
  </si>
  <si>
    <t>DANIEL ALBERTI ROMERO</t>
  </si>
  <si>
    <t>PAGO POR EL USO DE MOTOR EN EL PALACIO DE BELLAS ARTES MES DE JUNIO-2024</t>
  </si>
  <si>
    <t>CHEQUE NO.2990</t>
  </si>
  <si>
    <t>ORLANDO VASQUEZ GEORGE</t>
  </si>
  <si>
    <t>CHEQUE NO.2991</t>
  </si>
  <si>
    <t>JOSE ANTONIO DE LA CRUZ</t>
  </si>
  <si>
    <t>PAGO POR EL USO DE MOTOR EN EL PALACIO DE BELLAS ARTES  VISUALESMES DE JUNIO-2024</t>
  </si>
  <si>
    <t>CHEQUE NO.2992</t>
  </si>
  <si>
    <t>VIATICOS A LOS COLABORADORES QUE VIAJARON EL 20 DE JUNIO A  SANTIAGO DE LOS CABALLEROS A DAR SEGUIMIENTOS A LOS TRABAJOS REALIZADO EN LA ESCUELA DE BELLAS ARTES DE ESA CIUDAD.</t>
  </si>
  <si>
    <t>CHEQUE NO.2993</t>
  </si>
  <si>
    <t>CHEQUE NO.2994</t>
  </si>
  <si>
    <t>RAMON DIOGENES PEÑA CARABALLO</t>
  </si>
  <si>
    <t>CHEQUE NO.2995</t>
  </si>
  <si>
    <t>CHEQUE NO.2996</t>
  </si>
  <si>
    <t>FRANKLIN MEDINA</t>
  </si>
  <si>
    <t>CHEQUE NO.2997</t>
  </si>
  <si>
    <t>PAGO VIATICOS POR VIAJE A LA ESCUELA DE BELLAS ARTES DE SANTIAGO, EN ACOMPAÑAMIENTO A  LOS SEÑORES RAITHER DIAZ Y  MADELIN ABREU EL DIA 6 DE JUNIO-2024</t>
  </si>
  <si>
    <t>CHEQUE NO.2998</t>
  </si>
  <si>
    <t>CHEQUE NO.2999</t>
  </si>
  <si>
    <t>CHEQUE NO.3000</t>
  </si>
  <si>
    <t>CHEQUE NO.3001</t>
  </si>
  <si>
    <t>CHEQUE NO.3002</t>
  </si>
  <si>
    <t>CHEQUE NO.3003</t>
  </si>
  <si>
    <t>CHEQUE NO.3004</t>
  </si>
  <si>
    <t>VIATICOS A LOS COLABORADORES QUE VIAJARAN A LA ESCUELA DE BELLAS ARTES DE LA ROMANA A REUNION DEL LEVANTAMIENTO PARA POSIBLE NUEVO LOCAL.</t>
  </si>
  <si>
    <t>CHEQUE NO.3005</t>
  </si>
  <si>
    <t>CHEQUE NO.3006</t>
  </si>
  <si>
    <t>CHEQUE NO.3007</t>
  </si>
  <si>
    <t>REPOSICION FONDO DE CAJA CHICA DE LA DIRECCION ADMINISTRATIVA Y FINANCIERA DEL RECIBO NUM.354  AL 374</t>
  </si>
  <si>
    <t>CHEQUE NO.3008</t>
  </si>
  <si>
    <t xml:space="preserve">LOURDES JOSELIN DIAZ FRIAS DE RODRIGUEZ
</t>
  </si>
  <si>
    <t>REPOSICION FONDO DE CAJA CHICA DE LA ESCUELA DE BELLAS ARTES DE SANTIAGO DEL RECIBO NO.349 AL 370</t>
  </si>
  <si>
    <t>CHEQUE NO.3009</t>
  </si>
  <si>
    <t>YUDELKA PAEZ PAREDES DE ALMONTE</t>
  </si>
  <si>
    <t>REPOSICION FONDO DE CAJA CHICA DE LA DIRECCION DE GESTION Y DIFUSION DE LAS ARTES ,DEL RECIBO 232 AL 243.</t>
  </si>
  <si>
    <t>CHEQUE NO.3010</t>
  </si>
  <si>
    <t>JUAN GERMA DE LA CRUZ ENCARNACION</t>
  </si>
  <si>
    <t>VIATICOS POR VIAJE A LA ESCUELA DE BELLAS ARTES DE SANTIAGO A DISEÑAR  HORARIOS PARA EL AREA DE DANZA , EL DIA 20 DE JUNIO-2024.</t>
  </si>
  <si>
    <t>CHEQUE NO.3011</t>
  </si>
  <si>
    <t>VIATICOS PARA VIAJE A LA ESCUELA DE BELLAS ARTES DE AZUA A SUPERVISAR LOS RESULTADOS DE FIN DE AÑO ESCOLAR DEL AREA DE ARTES VISUALES, DANZA Y MUSICA.</t>
  </si>
  <si>
    <t>CHEQUE NO.3012</t>
  </si>
  <si>
    <t>CHEQUE NO.3013</t>
  </si>
  <si>
    <t>CHEQUE NO.3014</t>
  </si>
  <si>
    <t>VIATICOS POR VIAJE A LA ESCUELA DE BELLAS ARTES DE SAN FRANCISCO DE MACORIS A ENTREGAR MOBILIARIO Y REVISION DE ESPACIO ,EL 24 DE MAYO-2024.</t>
  </si>
  <si>
    <t>CHEQUE NO.3015</t>
  </si>
  <si>
    <t>CHEQUE NO.3016</t>
  </si>
  <si>
    <t>P00035</t>
  </si>
  <si>
    <t>DECLARACION IR3 ,2020 DE SEPTIEMBRE Y OCTUBRE-2023, ENERO ,FEBRERO,MARZO  MAYO-2024.</t>
  </si>
  <si>
    <t>CHEQUE NO.3017</t>
  </si>
  <si>
    <t>IMPRESIÓN INCORRECTA</t>
  </si>
  <si>
    <t>CHEQUE NO.3018</t>
  </si>
  <si>
    <t>VIATICOS POR  VIAJAR A LA ESCUELA DE BELLAS ARTES DE SANTIAGO A REUNION CON REGISTRO Y COORDINACION ACADEMICA , EL DIA 12 DE JUNIO-2024.</t>
  </si>
  <si>
    <t>CHEQUE NO.3019</t>
  </si>
  <si>
    <t>RAFAEL NUÑEZ HIDALGO</t>
  </si>
  <si>
    <t xml:space="preserve">VIATICOS POR VIAJAR A   LA ESCUELA DE BELLAS ARTES DE DE SAN CRISTOBAL A REALIZAR INVENTARIO DE LOS ACTIVOS FIJOS , EL DIA 27 JUNIO-2024.
</t>
  </si>
  <si>
    <t>CHEQUE NO.3020</t>
  </si>
  <si>
    <t>AUSTRIA TAVERAS</t>
  </si>
  <si>
    <t>CHEQUE NO.3021</t>
  </si>
  <si>
    <t>GABRIEL BRENDS SALDAÑA</t>
  </si>
  <si>
    <t xml:space="preserve">VIATICOS POR VIAJAR  A LA ESCUELA DE BELLAS ARTES DE SAN CRISTOBAL A REALIZAR INVENTARIO DE LOS ACTIVOS FIJOS EL DIA 27 DE JUNIO-2024
</t>
  </si>
  <si>
    <t>CHEQUE NO.3022</t>
  </si>
  <si>
    <t xml:space="preserve">VIATICOS POR VIAJAR A LA ESCUELA  DE BELLAS ARTES DE COTUI A REALIZAR LEVANTAMIENTO DE LOS TRABAJO DE MEDICION Y AGRIMENSURA, EL DIA 28 DE JUNIO-2024.
</t>
  </si>
  <si>
    <t>CHEQUE NO.3023</t>
  </si>
  <si>
    <t>COBRO DE LA DGII 0.15% MES JUNIO-2024</t>
  </si>
  <si>
    <t>COMISION Y GASTOS POR TRANSFERENCIA</t>
  </si>
  <si>
    <t>BALANCE AL 30 DE JUNIO 2024</t>
  </si>
  <si>
    <t>Licda Miledy de los Santos</t>
  </si>
  <si>
    <t xml:space="preserve">Licda Austria Taveras Castillo </t>
  </si>
  <si>
    <t>Licda. Sandra  Ramirez Cubilete</t>
  </si>
  <si>
    <t>Contadora</t>
  </si>
  <si>
    <t>Encargada Depto . Contabilidad</t>
  </si>
  <si>
    <t>Directora Administrativa y Financiera</t>
  </si>
  <si>
    <t>CUENTA NO.100-01-010-252133-6</t>
  </si>
  <si>
    <t>RELACIÓN DE INGRESOS DEL MES JUNIO-2024</t>
  </si>
  <si>
    <t>DP/CK/ED/TRANSF.</t>
  </si>
  <si>
    <t>RECIBO NO.7746</t>
  </si>
  <si>
    <t>ALQUILER  SALA MAXIMO AVILES BLONDA PARA (6)FUNCIONES DEL EVENTO FESTIVAL DE CIERRE AÑO ESCOLAR 2023-2024</t>
  </si>
  <si>
    <t>P00032</t>
  </si>
  <si>
    <t>BANCO DE RESERVAS ,CUENTA OPERATIVA</t>
  </si>
  <si>
    <t xml:space="preserve">TRANSFERENCIA DE LA CUENTA 0102521344 A LA 0102521336
</t>
  </si>
  <si>
    <t>RECIBO NO.7747</t>
  </si>
  <si>
    <t>POR REPETICION</t>
  </si>
  <si>
    <t>RECIBO NO.7748</t>
  </si>
  <si>
    <t>ALBERTO RODRIGUEZ PORTALATIN</t>
  </si>
  <si>
    <t>ALQUILER CAFETERIA LA DELICIAS UBICADA EN EL EDIFICIO DE LA ESCUELA DE ARTES DEL COSERVATORIO DE MUSICA.</t>
  </si>
  <si>
    <t>RECIBO NO.7749</t>
  </si>
  <si>
    <t>LARA MARIA FAÑA CAPELLAN</t>
  </si>
  <si>
    <t>ALQUILER  SALA LA DRAMATICA PARA REALIZAR (4) FUNCIONES DE LA OBRA TEATRAL "MAR DE NOCHE" LOS DOAS 25,26,27 Y 28 DE JUIO-2024</t>
  </si>
  <si>
    <t>RECIBO NO.7750</t>
  </si>
  <si>
    <t>SANDOVAL DANZA, SRL</t>
  </si>
  <si>
    <t>ALQUILER SALA MAXIMO AVILES BLONDA PARA (2) FUNCIONES DEL ESPECTACULO DE DANZA TEATRO, LOS DIAS 23 Y 24 DE JUNIO,2024.</t>
  </si>
  <si>
    <t>RECIBO NO.7751</t>
  </si>
  <si>
    <t xml:space="preserve">CARLA GABRIELA TAVERAS GONZALEZ
</t>
  </si>
  <si>
    <t>ALQUILER SALA MAXIMO AVILES BLONDA PARA (1) FUNCION DE RODAJE " SOLO FERNANDEZ , EL DIA 7,8, Y 9 DE JUNIO-2024</t>
  </si>
  <si>
    <t>RECIBO NO.7752</t>
  </si>
  <si>
    <t>FUNDACION FILARMONICA ACORDE,DE</t>
  </si>
  <si>
    <t>ALQUILER SALA MANUEL RUEDA PARA (3) FUNCIONES DEL MUSICAL "IN THE HAIFHTS JUNIOR 2024 , LOS DIAS  7,8 Y 9 JUNIO-2024</t>
  </si>
  <si>
    <t>RECIBO NO.7753</t>
  </si>
  <si>
    <t>FELIPE BLONDA</t>
  </si>
  <si>
    <t>ALQUILER SALA LA DRAMATICA PARA REALIZAR (3) FUNCIONES DE LA OBRA TEATRAL "CUCULO ESMERALDA PRESENTADA LOS DIAS 21,22 Y 23 DE JUNIO-2024.</t>
  </si>
  <si>
    <t>RECIBO NO.7754</t>
  </si>
  <si>
    <t>ANNY ELIZA FERNANDEZ FORTUNA DE CASTILLO.</t>
  </si>
  <si>
    <t>ALQUILER SALA MAXIMO AVILES BLONDA PARA  (3) FUNCIONES DEL ESPECTACULO DE DANZA "SE ROBARON LA NAVIDAD, LOS DIAS 14 Y 15 DE DICIEMBRE-2024.</t>
  </si>
  <si>
    <t>RECIBO NO.7755</t>
  </si>
  <si>
    <t>RAFAEL ALBERTO DOLORES FIRAS</t>
  </si>
  <si>
    <t>SEPARACION SALA LA DRAMATICA PARA (2) FUNCIONES DE LA OBRA  TEATRAL "VAMOS A HAERLO EL MUSICAL,LOS DIAS 19  20 DE JULIO</t>
  </si>
  <si>
    <t>BALANCE AL 30 -6-2024</t>
  </si>
  <si>
    <t>…......................................................................................</t>
  </si>
  <si>
    <t>….....................................................................................................</t>
  </si>
  <si>
    <t>.</t>
  </si>
  <si>
    <t>…..................................................................................................................</t>
  </si>
  <si>
    <t xml:space="preserve">CONSERVATORIO DE DANZAS ALINA ABREU
</t>
  </si>
  <si>
    <t>REPOSICION FONDO DE CAJA CHICA DE LA GESTION Y DIFUSION DE LAS ARTES DEL RECIB0  NUM,- 216  AL  231</t>
  </si>
  <si>
    <t xml:space="preserve">VIATICOS POR TRASLADO DE UTILERIAS DE LA OBRA TEATRAL EL ULTIMO PERSONAJE DE CECILIAS B. PARA SAN JOSE DE LAS MATA LOS DIA 14 Y 15 DE JUNIO 2024. </t>
  </si>
  <si>
    <t>VIATICOS AL PERSONAL QUE VIAJARA A LA ESCUELA DE COTUI , EL 29 DE MAYO 2024, PARA TRATAR TEMAS RELACIONADOS CON TERRENOS DONDE SE ENCUENTRA UBICADA LA MISMA.</t>
  </si>
  <si>
    <t>DECLARACION DEL ITBIS MES DE MARZO-2024</t>
  </si>
  <si>
    <t>VIATICOS POR VIAJE A LA ESCUELA DE BELLAS ARTES DE SANTIAGO, A ENTREGA DE MOBILIARIO EL DIA 4 DE JUNIO,2024.</t>
  </si>
  <si>
    <t>VIATICOS A LOS COLABORADORES QUE REALIZARAN VISITA ACADEMICA DE MUSICA DE VILLA JARAGUA, JIMANI, LA DESCUBIERTA,DUVERGE Y BARAHONA. EL 12 DE JUNIO Y REGRESANDO EL DIA 13 DE JUNIO 2024.</t>
  </si>
  <si>
    <t>VIATICOS A LOS COLABORADORES QUIENES VIAJARAN A LAS ESCUELA DE BELLAS ARTES DE COTUI,SANTIAGO Y BONAO A REALIZAR GRABACIONES PARA LA CAMPAÑA CONOCE TU ESCUELA. LOS DIA 6,7 Y 11 DE JUNIO 2024.</t>
  </si>
  <si>
    <t>VIATICOS PARA LOS COLABORADORES QUE VIAJARAN A LA CIUDAD DE SANTIAGO A REUNION DE SEGUIMIENTO AL PROYECTO CULTURAL FRADIQUE CON EL CENTRO CULTURAL LEON JIMENEZ, EL 07 DE JUNIO 2024</t>
  </si>
  <si>
    <t xml:space="preserve">VIATICOS POR VIAJAR A LA ESCUELA DE SANTIAGO A COORDINAR LOS PROCESOS ACADEMICOS EN EL AREA DE DANZA DEL NUEVO AÑO ESCOLAR, EL 07 DE JUNIO 2024
</t>
  </si>
  <si>
    <t>VIATICOS POR VIAJE A LA ESCUELA DE BELLAS ARTE DE SANTIGO,  A REUNION CON LA MINISTRA DE CULTURA EL DIA 13 DEL PRESENTE MES</t>
  </si>
  <si>
    <t>VIATICOS A LOS COLABORADORES DEL BALLET NACIONAL DOMINICANO, QUIENES VIAJARAN A LA CIUDAD DE SANTIAGO. EL DIA 29 DE JUNIO Y REGRESANDO EL 30 DE JUNIO 2024.</t>
  </si>
  <si>
    <t>VIATICOS A LOS COLABORADORES DEL BALLET NACIONAL DOMINICANO QUIENES VIAJARAN A LA CIUDAD DE SANTIAGO. (cuando)</t>
  </si>
  <si>
    <r>
      <t>PAGO VIATICOS VIAJE A SANTIAGO PARA REMODELACION   DE LA ESCUELA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DEL 12 AL 13 DE JUNIO DEL PRESENTE AÑO 2024.</t>
    </r>
  </si>
  <si>
    <t xml:space="preserve">PAGO ARTISTAS INVITADO A PARTICIPAR  EN LA PRESENTACION DE LA PIEZA MAJISIMO DEL BALLET NACIONAL DOMINICANO , EL SABADO 29 JUNIO-2029                </t>
  </si>
  <si>
    <t>VIATICOS A LOS COLABORADORES QUE VIAJARON EL 20 DE JUNIO A  SANTIAGO DE LOS CABALLEROS A DAR SEGUIMIENTOS A LOS TRABAJOS REALIZADO EN LA ESCUELA DE BELLAS ARTES DE ESA CIUDAD.A84:G+F8487</t>
  </si>
  <si>
    <t>PAGO VIATICOS A LOS COLABORADORES QUE VIAJARON A LA ESCUELA DE BELLAS ARTES DE SANTIAGO A ENTREGAR DOS (2) COMPRENSORES DE AIRE, EL DIA 5 DE JUNIO-2024</t>
  </si>
  <si>
    <t>VIATICOS A LOS COLABORADORES QUE VIAJARAN A LA ESCUELA DE BELLAS ARTES DE SANTIAGO,  A REALIZAR TRABAJO EN LA INFRAESTRUCTURA PRE-INAUGURACION DE  DE LA ESCUELA, EL 12 DE JUNIO Y REGRESANDO EL 13 DE JUNIO 2024</t>
  </si>
  <si>
    <t>BALANCE  AL 31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</si>
</sst>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9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Calibri"/>
      <family val="2"/>
      <scheme val="minor"/>
    </font>
    <font>
      <sz val="9"/>
      <color indexed="8"/>
      <name val="Arial"/>
      <family val="2"/>
    </font>
    <font>
      <sz val="10"/>
      <color indexed="63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9"/>
      <color indexed="63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indexed="8"/>
      <name val="Arial"/>
      <family val="2"/>
    </font>
    <font>
      <b/>
      <u/>
      <sz val="10"/>
      <color theme="1"/>
      <name val="Arial"/>
      <family val="2"/>
    </font>
    <font>
      <sz val="9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DD7EE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</cellStyleXfs>
  <cellXfs count="11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readingOrder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left" wrapText="1" readingOrder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4" fontId="3" fillId="0" borderId="5" xfId="0" applyNumberFormat="1" applyFont="1" applyBorder="1"/>
    <xf numFmtId="14" fontId="3" fillId="3" borderId="5" xfId="0" applyNumberFormat="1" applyFont="1" applyFill="1" applyBorder="1"/>
    <xf numFmtId="43" fontId="3" fillId="3" borderId="5" xfId="1" applyFont="1" applyFill="1" applyBorder="1"/>
    <xf numFmtId="14" fontId="10" fillId="0" borderId="5" xfId="0" applyNumberFormat="1" applyFont="1" applyBorder="1" applyAlignment="1">
      <alignment vertical="center"/>
    </xf>
    <xf numFmtId="43" fontId="10" fillId="0" borderId="5" xfId="1" applyFont="1" applyBorder="1" applyAlignment="1">
      <alignment vertical="center"/>
    </xf>
    <xf numFmtId="14" fontId="2" fillId="3" borderId="12" xfId="0" applyNumberFormat="1" applyFont="1" applyFill="1" applyBorder="1" applyAlignment="1">
      <alignment horizontal="right"/>
    </xf>
    <xf numFmtId="0" fontId="11" fillId="5" borderId="13" xfId="0" applyFont="1" applyFill="1" applyBorder="1" applyAlignment="1">
      <alignment readingOrder="1"/>
    </xf>
    <xf numFmtId="0" fontId="17" fillId="3" borderId="14" xfId="0" applyFont="1" applyFill="1" applyBorder="1" applyAlignment="1">
      <alignment horizontal="center"/>
    </xf>
    <xf numFmtId="43" fontId="13" fillId="3" borderId="14" xfId="1" applyFont="1" applyFill="1" applyBorder="1" applyAlignment="1">
      <alignment horizontal="left"/>
    </xf>
    <xf numFmtId="43" fontId="18" fillId="3" borderId="15" xfId="1" applyFont="1" applyFill="1" applyBorder="1"/>
    <xf numFmtId="14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0" fontId="19" fillId="0" borderId="0" xfId="0" applyFont="1" applyAlignment="1">
      <alignment vertical="center" wrapText="1"/>
    </xf>
    <xf numFmtId="43" fontId="13" fillId="0" borderId="0" xfId="1" applyFont="1" applyFill="1" applyBorder="1" applyAlignment="1">
      <alignment horizontal="left"/>
    </xf>
    <xf numFmtId="43" fontId="18" fillId="4" borderId="0" xfId="1" applyFont="1" applyFill="1" applyBorder="1"/>
    <xf numFmtId="43" fontId="2" fillId="0" borderId="0" xfId="1" applyFont="1" applyBorder="1"/>
    <xf numFmtId="43" fontId="3" fillId="0" borderId="0" xfId="1" applyFont="1" applyBorder="1"/>
    <xf numFmtId="0" fontId="4" fillId="6" borderId="5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 wrapText="1" readingOrder="1"/>
    </xf>
    <xf numFmtId="0" fontId="4" fillId="6" borderId="5" xfId="0" applyFont="1" applyFill="1" applyBorder="1" applyAlignment="1">
      <alignment horizontal="center" vertical="center"/>
    </xf>
    <xf numFmtId="14" fontId="3" fillId="3" borderId="7" xfId="0" applyNumberFormat="1" applyFont="1" applyFill="1" applyBorder="1"/>
    <xf numFmtId="14" fontId="3" fillId="3" borderId="8" xfId="0" applyNumberFormat="1" applyFont="1" applyFill="1" applyBorder="1"/>
    <xf numFmtId="43" fontId="3" fillId="3" borderId="8" xfId="1" applyFont="1" applyFill="1" applyBorder="1"/>
    <xf numFmtId="14" fontId="0" fillId="0" borderId="5" xfId="0" applyNumberFormat="1" applyBorder="1"/>
    <xf numFmtId="0" fontId="0" fillId="0" borderId="6" xfId="0" applyBorder="1"/>
    <xf numFmtId="0" fontId="0" fillId="0" borderId="5" xfId="0" applyBorder="1" applyAlignment="1">
      <alignment wrapText="1"/>
    </xf>
    <xf numFmtId="43" fontId="1" fillId="0" borderId="5" xfId="1" applyFont="1" applyBorder="1"/>
    <xf numFmtId="0" fontId="0" fillId="0" borderId="5" xfId="0" applyBorder="1"/>
    <xf numFmtId="0" fontId="10" fillId="0" borderId="5" xfId="0" applyFont="1" applyBorder="1" applyAlignment="1">
      <alignment horizontal="left" vertical="center" wrapText="1"/>
    </xf>
    <xf numFmtId="43" fontId="21" fillId="0" borderId="5" xfId="1" applyFont="1" applyFill="1" applyBorder="1" applyAlignment="1">
      <alignment vertical="center"/>
    </xf>
    <xf numFmtId="43" fontId="10" fillId="0" borderId="5" xfId="1" applyFont="1" applyBorder="1" applyAlignment="1">
      <alignment horizontal="left" vertical="center" wrapText="1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43" fontId="2" fillId="0" borderId="0" xfId="1" applyFont="1" applyBorder="1" applyAlignment="1">
      <alignment horizontal="left" vertical="center"/>
    </xf>
    <xf numFmtId="43" fontId="2" fillId="0" borderId="0" xfId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43" fontId="3" fillId="5" borderId="8" xfId="1" applyFont="1" applyFill="1" applyBorder="1" applyAlignment="1">
      <alignment vertical="center"/>
    </xf>
    <xf numFmtId="43" fontId="3" fillId="5" borderId="5" xfId="1" applyFont="1" applyFill="1" applyBorder="1"/>
    <xf numFmtId="0" fontId="2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2" borderId="16" xfId="0" applyFont="1" applyFill="1" applyBorder="1" applyAlignment="1">
      <alignment horizontal="center"/>
    </xf>
    <xf numFmtId="43" fontId="3" fillId="0" borderId="6" xfId="1" applyFont="1" applyFill="1" applyBorder="1"/>
    <xf numFmtId="0" fontId="5" fillId="5" borderId="5" xfId="0" applyFont="1" applyFill="1" applyBorder="1" applyAlignment="1">
      <alignment readingOrder="1"/>
    </xf>
    <xf numFmtId="0" fontId="7" fillId="4" borderId="5" xfId="0" applyFont="1" applyFill="1" applyBorder="1" applyAlignment="1">
      <alignment wrapText="1"/>
    </xf>
    <xf numFmtId="43" fontId="2" fillId="0" borderId="5" xfId="1" applyFont="1" applyFill="1" applyBorder="1" applyAlignment="1"/>
    <xf numFmtId="43" fontId="1" fillId="0" borderId="5" xfId="1" applyFont="1" applyBorder="1" applyAlignment="1"/>
    <xf numFmtId="43" fontId="3" fillId="0" borderId="5" xfId="1" applyFont="1" applyFill="1" applyBorder="1" applyAlignment="1"/>
    <xf numFmtId="0" fontId="0" fillId="0" borderId="5" xfId="0" applyBorder="1" applyAlignment="1">
      <alignment horizontal="left" wrapText="1"/>
    </xf>
    <xf numFmtId="0" fontId="23" fillId="0" borderId="5" xfId="0" applyFont="1" applyBorder="1" applyAlignment="1">
      <alignment wrapText="1"/>
    </xf>
    <xf numFmtId="43" fontId="2" fillId="0" borderId="5" xfId="1" applyFont="1" applyBorder="1" applyAlignment="1"/>
    <xf numFmtId="0" fontId="0" fillId="4" borderId="5" xfId="0" applyFill="1" applyBorder="1" applyAlignment="1">
      <alignment wrapText="1"/>
    </xf>
    <xf numFmtId="0" fontId="10" fillId="0" borderId="5" xfId="0" applyFont="1" applyBorder="1" applyAlignment="1">
      <alignment wrapText="1"/>
    </xf>
    <xf numFmtId="0" fontId="11" fillId="5" borderId="5" xfId="0" applyFont="1" applyFill="1" applyBorder="1" applyAlignment="1">
      <alignment readingOrder="1"/>
    </xf>
    <xf numFmtId="0" fontId="12" fillId="0" borderId="5" xfId="0" applyFont="1" applyBorder="1" applyAlignment="1">
      <alignment wrapText="1"/>
    </xf>
    <xf numFmtId="43" fontId="10" fillId="0" borderId="5" xfId="1" applyFont="1" applyFill="1" applyBorder="1" applyAlignment="1"/>
    <xf numFmtId="43" fontId="10" fillId="0" borderId="6" xfId="1" applyFont="1" applyFill="1" applyBorder="1" applyAlignment="1"/>
    <xf numFmtId="43" fontId="10" fillId="0" borderId="5" xfId="1" applyFont="1" applyBorder="1" applyAlignment="1"/>
    <xf numFmtId="43" fontId="13" fillId="0" borderId="5" xfId="1" applyFont="1" applyFill="1" applyBorder="1" applyAlignment="1">
      <alignment horizontal="left"/>
    </xf>
    <xf numFmtId="43" fontId="12" fillId="0" borderId="5" xfId="1" applyFont="1" applyFill="1" applyBorder="1" applyAlignment="1"/>
    <xf numFmtId="43" fontId="16" fillId="0" borderId="5" xfId="1" applyFont="1" applyFill="1" applyBorder="1" applyAlignment="1">
      <alignment horizontal="left"/>
    </xf>
    <xf numFmtId="43" fontId="16" fillId="0" borderId="9" xfId="1" applyFont="1" applyFill="1" applyBorder="1" applyAlignment="1">
      <alignment horizontal="left"/>
    </xf>
    <xf numFmtId="0" fontId="11" fillId="5" borderId="11" xfId="0" applyFont="1" applyFill="1" applyBorder="1" applyAlignment="1">
      <alignment readingOrder="1"/>
    </xf>
    <xf numFmtId="0" fontId="12" fillId="0" borderId="11" xfId="0" applyFont="1" applyBorder="1" applyAlignment="1">
      <alignment wrapText="1"/>
    </xf>
    <xf numFmtId="43" fontId="16" fillId="0" borderId="11" xfId="1" applyFont="1" applyFill="1" applyBorder="1" applyAlignment="1">
      <alignment horizontal="left"/>
    </xf>
    <xf numFmtId="43" fontId="3" fillId="0" borderId="11" xfId="1" applyFont="1" applyFill="1" applyBorder="1" applyAlignment="1"/>
    <xf numFmtId="14" fontId="0" fillId="4" borderId="5" xfId="0" applyNumberFormat="1" applyFill="1" applyBorder="1" applyAlignment="1"/>
    <xf numFmtId="0" fontId="0" fillId="0" borderId="0" xfId="0" applyAlignment="1"/>
    <xf numFmtId="0" fontId="2" fillId="0" borderId="5" xfId="0" applyFont="1" applyBorder="1" applyAlignment="1"/>
    <xf numFmtId="0" fontId="0" fillId="0" borderId="5" xfId="0" applyBorder="1" applyAlignment="1"/>
    <xf numFmtId="14" fontId="0" fillId="0" borderId="5" xfId="0" applyNumberFormat="1" applyBorder="1" applyAlignment="1"/>
    <xf numFmtId="14" fontId="2" fillId="0" borderId="5" xfId="0" applyNumberFormat="1" applyFont="1" applyBorder="1" applyAlignment="1"/>
    <xf numFmtId="14" fontId="10" fillId="0" borderId="5" xfId="0" applyNumberFormat="1" applyFont="1" applyBorder="1" applyAlignment="1"/>
    <xf numFmtId="0" fontId="10" fillId="0" borderId="5" xfId="0" applyFont="1" applyBorder="1" applyAlignment="1"/>
    <xf numFmtId="0" fontId="10" fillId="0" borderId="6" xfId="0" applyFont="1" applyBorder="1" applyAlignment="1"/>
    <xf numFmtId="4" fontId="14" fillId="0" borderId="5" xfId="0" applyNumberFormat="1" applyFont="1" applyBorder="1" applyAlignment="1"/>
    <xf numFmtId="4" fontId="15" fillId="0" borderId="5" xfId="0" applyNumberFormat="1" applyFont="1" applyBorder="1" applyAlignment="1"/>
    <xf numFmtId="14" fontId="10" fillId="0" borderId="7" xfId="0" applyNumberFormat="1" applyFont="1" applyBorder="1" applyAlignment="1"/>
    <xf numFmtId="14" fontId="10" fillId="0" borderId="10" xfId="0" applyNumberFormat="1" applyFont="1" applyBorder="1" applyAlignment="1"/>
    <xf numFmtId="0" fontId="3" fillId="0" borderId="0" xfId="0" applyFont="1" applyAlignment="1">
      <alignment horizontal="left" vertical="center"/>
    </xf>
    <xf numFmtId="0" fontId="4" fillId="2" borderId="3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43" fontId="8" fillId="0" borderId="5" xfId="1" applyFont="1" applyFill="1" applyBorder="1" applyAlignment="1">
      <alignment horizontal="left" wrapText="1"/>
    </xf>
    <xf numFmtId="43" fontId="8" fillId="0" borderId="5" xfId="1" applyFont="1" applyFill="1" applyBorder="1" applyAlignment="1">
      <alignment horizontal="left"/>
    </xf>
    <xf numFmtId="0" fontId="0" fillId="0" borderId="5" xfId="0" applyBorder="1" applyAlignment="1">
      <alignment horizontal="left"/>
    </xf>
    <xf numFmtId="0" fontId="9" fillId="0" borderId="5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10" fillId="0" borderId="5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4" fillId="0" borderId="5" xfId="0" applyFont="1" applyBorder="1" applyAlignment="1">
      <alignment horizontal="left" wrapText="1"/>
    </xf>
    <xf numFmtId="0" fontId="14" fillId="0" borderId="8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0" fontId="3" fillId="3" borderId="1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readingOrder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20" fillId="0" borderId="0" xfId="0" applyFont="1" applyAlignment="1">
      <alignment horizontal="center" readingOrder="1"/>
    </xf>
    <xf numFmtId="0" fontId="2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43" fontId="3" fillId="5" borderId="8" xfId="1" applyFont="1" applyFill="1" applyBorder="1" applyAlignment="1">
      <alignment horizontal="center" vertical="center"/>
    </xf>
  </cellXfs>
  <cellStyles count="6">
    <cellStyle name="Millares" xfId="1" builtinId="3"/>
    <cellStyle name="Millares 2" xfId="2" xr:uid="{7DEEA147-DC7C-4BBB-BC3A-68519EC79DCC}"/>
    <cellStyle name="Millares 2 2" xfId="4" xr:uid="{7473F85B-454E-4446-9B8D-9C21CBBC2C6F}"/>
    <cellStyle name="Normal" xfId="0" builtinId="0"/>
    <cellStyle name="Normal 2" xfId="3" xr:uid="{8B3DBEA4-2175-4396-9B05-0D0E8E4EA7D2}"/>
    <cellStyle name="Normal 2 2" xfId="5" xr:uid="{3093B184-838F-4D77-ADC2-F2D28EEC55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2407418</xdr:colOff>
      <xdr:row>0</xdr:row>
      <xdr:rowOff>71880</xdr:rowOff>
    </xdr:from>
    <xdr:to>
      <xdr:col>4</xdr:col>
      <xdr:colOff>208817</xdr:colOff>
      <xdr:row>6</xdr:row>
      <xdr:rowOff>146537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D7F24A-AFF1-444D-B2F1-04F53C41AD9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4333352" y="71880"/>
          <a:ext cx="4626427" cy="120509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504825</xdr:colOff>
      <xdr:row>0</xdr:row>
      <xdr:rowOff>0</xdr:rowOff>
    </xdr:from>
    <xdr:to>
      <xdr:col>3</xdr:col>
      <xdr:colOff>1914525</xdr:colOff>
      <xdr:row>3</xdr:row>
      <xdr:rowOff>161925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795E7870-B6E1-4061-B314-E03C6A0268D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4343400" y="0"/>
          <a:ext cx="1409700" cy="7334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A0C25-835A-4A5F-A4E7-DF0FA2685F82}">
  <dimension ref="A1:G122"/>
  <sheetViews>
    <sheetView tabSelected="1" zoomScale="91" zoomScaleNormal="91" workbookViewId="0">
      <selection activeCell="J14" sqref="J14"/>
    </sheetView>
  </sheetViews>
  <sheetFormatPr baseColWidth="10" defaultColWidth="9.140625" defaultRowHeight="15" x14ac:dyDescent="0.25"/>
  <cols>
    <col min="1" max="1" width="12" customWidth="1"/>
    <col min="2" max="2" width="14.7109375" customWidth="1"/>
    <col min="3" max="3" width="28.28515625" style="106" customWidth="1"/>
    <col min="4" max="4" width="66.28515625" customWidth="1"/>
    <col min="5" max="5" width="16" customWidth="1"/>
    <col min="6" max="6" width="20.85546875" customWidth="1"/>
    <col min="7" max="7" width="16.140625" customWidth="1"/>
  </cols>
  <sheetData>
    <row r="1" spans="1:7" x14ac:dyDescent="0.25">
      <c r="A1" s="1"/>
      <c r="B1" s="2"/>
      <c r="C1" s="42"/>
      <c r="D1" s="1"/>
      <c r="E1" s="1"/>
      <c r="F1" s="1"/>
      <c r="G1" s="1"/>
    </row>
    <row r="2" spans="1:7" x14ac:dyDescent="0.25">
      <c r="A2" s="1"/>
      <c r="B2" s="2"/>
      <c r="C2" s="42"/>
      <c r="D2" s="1"/>
      <c r="E2" s="1"/>
      <c r="F2" s="1"/>
      <c r="G2" s="1"/>
    </row>
    <row r="3" spans="1:7" x14ac:dyDescent="0.25">
      <c r="A3" s="1"/>
      <c r="B3" s="2"/>
      <c r="C3" s="42"/>
      <c r="D3" s="1"/>
      <c r="E3" s="1"/>
      <c r="F3" s="1"/>
      <c r="G3" s="1"/>
    </row>
    <row r="4" spans="1:7" x14ac:dyDescent="0.25">
      <c r="A4" s="1"/>
      <c r="B4" s="2"/>
      <c r="C4" s="42"/>
      <c r="D4" s="1"/>
      <c r="E4" s="1"/>
      <c r="F4" s="1"/>
      <c r="G4" s="1"/>
    </row>
    <row r="5" spans="1:7" x14ac:dyDescent="0.25">
      <c r="A5" s="1"/>
      <c r="B5" s="2"/>
      <c r="C5" s="42"/>
      <c r="D5" s="1"/>
      <c r="E5" s="1"/>
      <c r="F5" s="1"/>
      <c r="G5" s="1"/>
    </row>
    <row r="6" spans="1:7" x14ac:dyDescent="0.25">
      <c r="A6" s="1"/>
      <c r="B6" s="2"/>
      <c r="C6" s="109"/>
      <c r="D6" s="109"/>
      <c r="E6" s="109"/>
      <c r="F6" s="109"/>
      <c r="G6" s="109"/>
    </row>
    <row r="7" spans="1:7" x14ac:dyDescent="0.25">
      <c r="A7" s="1"/>
      <c r="B7" s="2"/>
      <c r="C7" s="90"/>
      <c r="D7" s="51"/>
      <c r="E7" s="51"/>
      <c r="F7" s="51"/>
      <c r="G7" s="51"/>
    </row>
    <row r="8" spans="1:7" x14ac:dyDescent="0.25">
      <c r="A8" s="109" t="s">
        <v>0</v>
      </c>
      <c r="B8" s="109"/>
      <c r="C8" s="109"/>
      <c r="D8" s="109"/>
      <c r="E8" s="109"/>
      <c r="F8" s="109"/>
      <c r="G8" s="109"/>
    </row>
    <row r="9" spans="1:7" x14ac:dyDescent="0.25">
      <c r="A9" s="109" t="s">
        <v>1</v>
      </c>
      <c r="B9" s="109"/>
      <c r="C9" s="109"/>
      <c r="D9" s="109"/>
      <c r="E9" s="109"/>
      <c r="F9" s="109"/>
      <c r="G9" s="109"/>
    </row>
    <row r="10" spans="1:7" ht="15.75" thickBot="1" x14ac:dyDescent="0.3">
      <c r="A10" s="110" t="s">
        <v>2</v>
      </c>
      <c r="B10" s="110"/>
      <c r="C10" s="110"/>
      <c r="D10" s="110"/>
      <c r="E10" s="110"/>
      <c r="F10" s="110"/>
      <c r="G10" s="109"/>
    </row>
    <row r="11" spans="1:7" ht="27" thickBot="1" x14ac:dyDescent="0.3">
      <c r="A11" s="3" t="s">
        <v>3</v>
      </c>
      <c r="B11" s="4" t="s">
        <v>4</v>
      </c>
      <c r="C11" s="91" t="s">
        <v>5</v>
      </c>
      <c r="D11" s="5" t="s">
        <v>6</v>
      </c>
      <c r="E11" s="5" t="s">
        <v>7</v>
      </c>
      <c r="F11" s="6" t="s">
        <v>8</v>
      </c>
      <c r="G11" s="52" t="s">
        <v>9</v>
      </c>
    </row>
    <row r="12" spans="1:7" x14ac:dyDescent="0.25">
      <c r="A12" s="7">
        <v>45443</v>
      </c>
      <c r="B12" s="8"/>
      <c r="C12" s="111" t="s">
        <v>10</v>
      </c>
      <c r="D12" s="111"/>
      <c r="E12" s="9"/>
      <c r="F12" s="9"/>
      <c r="G12" s="53">
        <v>2125987.88</v>
      </c>
    </row>
    <row r="13" spans="1:7" s="78" customFormat="1" ht="50.1" customHeight="1" x14ac:dyDescent="0.25">
      <c r="A13" s="77">
        <v>45446</v>
      </c>
      <c r="B13" s="54" t="s">
        <v>11</v>
      </c>
      <c r="C13" s="92" t="s">
        <v>12</v>
      </c>
      <c r="D13" s="55" t="s">
        <v>259</v>
      </c>
      <c r="E13" s="56"/>
      <c r="F13" s="57">
        <v>19853</v>
      </c>
      <c r="G13" s="58">
        <f>+G12+E13-F13</f>
        <v>2106134.88</v>
      </c>
    </row>
    <row r="14" spans="1:7" s="78" customFormat="1" ht="50.1" customHeight="1" x14ac:dyDescent="0.25">
      <c r="A14" s="77">
        <v>45446</v>
      </c>
      <c r="B14" s="54" t="s">
        <v>13</v>
      </c>
      <c r="C14" s="92" t="s">
        <v>14</v>
      </c>
      <c r="D14" s="55" t="s">
        <v>15</v>
      </c>
      <c r="E14" s="56"/>
      <c r="F14" s="57">
        <v>1100</v>
      </c>
      <c r="G14" s="58">
        <f t="shared" ref="G14:G77" si="0">+G13+E14-F14</f>
        <v>2105034.88</v>
      </c>
    </row>
    <row r="15" spans="1:7" s="78" customFormat="1" ht="50.1" customHeight="1" x14ac:dyDescent="0.25">
      <c r="A15" s="77">
        <v>45446</v>
      </c>
      <c r="B15" s="54" t="s">
        <v>16</v>
      </c>
      <c r="C15" s="93" t="s">
        <v>17</v>
      </c>
      <c r="D15" s="55" t="s">
        <v>15</v>
      </c>
      <c r="E15" s="56"/>
      <c r="F15" s="57">
        <v>1100</v>
      </c>
      <c r="G15" s="58">
        <f t="shared" si="0"/>
        <v>2103934.88</v>
      </c>
    </row>
    <row r="16" spans="1:7" s="78" customFormat="1" ht="50.1" customHeight="1" x14ac:dyDescent="0.25">
      <c r="A16" s="77">
        <v>45447</v>
      </c>
      <c r="B16" s="54" t="s">
        <v>18</v>
      </c>
      <c r="C16" s="93" t="s">
        <v>19</v>
      </c>
      <c r="D16" s="33" t="s">
        <v>260</v>
      </c>
      <c r="E16" s="56"/>
      <c r="F16" s="57">
        <v>8900</v>
      </c>
      <c r="G16" s="58">
        <f t="shared" si="0"/>
        <v>2095034.88</v>
      </c>
    </row>
    <row r="17" spans="1:7" s="78" customFormat="1" ht="50.1" customHeight="1" x14ac:dyDescent="0.25">
      <c r="A17" s="77">
        <v>45447</v>
      </c>
      <c r="B17" s="54" t="s">
        <v>20</v>
      </c>
      <c r="C17" s="93" t="s">
        <v>21</v>
      </c>
      <c r="D17" s="33" t="s">
        <v>22</v>
      </c>
      <c r="E17" s="56"/>
      <c r="F17" s="57">
        <v>3050</v>
      </c>
      <c r="G17" s="58">
        <f t="shared" si="0"/>
        <v>2091984.88</v>
      </c>
    </row>
    <row r="18" spans="1:7" s="78" customFormat="1" ht="50.1" customHeight="1" x14ac:dyDescent="0.25">
      <c r="A18" s="77">
        <v>45447</v>
      </c>
      <c r="B18" s="54" t="s">
        <v>23</v>
      </c>
      <c r="C18" s="93" t="s">
        <v>24</v>
      </c>
      <c r="D18" s="33" t="s">
        <v>22</v>
      </c>
      <c r="E18" s="79"/>
      <c r="F18" s="57">
        <v>2750</v>
      </c>
      <c r="G18" s="58">
        <f t="shared" si="0"/>
        <v>2089234.88</v>
      </c>
    </row>
    <row r="19" spans="1:7" s="78" customFormat="1" ht="50.1" customHeight="1" x14ac:dyDescent="0.25">
      <c r="A19" s="77">
        <v>45447</v>
      </c>
      <c r="B19" s="54" t="s">
        <v>25</v>
      </c>
      <c r="C19" s="93" t="s">
        <v>26</v>
      </c>
      <c r="D19" s="33" t="s">
        <v>261</v>
      </c>
      <c r="E19" s="56"/>
      <c r="F19" s="57">
        <v>2750</v>
      </c>
      <c r="G19" s="58">
        <f t="shared" si="0"/>
        <v>2086484.88</v>
      </c>
    </row>
    <row r="20" spans="1:7" s="78" customFormat="1" ht="50.1" customHeight="1" x14ac:dyDescent="0.25">
      <c r="A20" s="77">
        <v>45447</v>
      </c>
      <c r="B20" s="54" t="s">
        <v>27</v>
      </c>
      <c r="C20" s="94" t="s">
        <v>28</v>
      </c>
      <c r="D20" s="33" t="s">
        <v>261</v>
      </c>
      <c r="E20" s="56"/>
      <c r="F20" s="57">
        <v>2150</v>
      </c>
      <c r="G20" s="58">
        <f t="shared" si="0"/>
        <v>2084334.88</v>
      </c>
    </row>
    <row r="21" spans="1:7" s="78" customFormat="1" ht="50.1" customHeight="1" x14ac:dyDescent="0.25">
      <c r="A21" s="77">
        <v>45447</v>
      </c>
      <c r="B21" s="54" t="s">
        <v>29</v>
      </c>
      <c r="C21" s="93" t="s">
        <v>30</v>
      </c>
      <c r="D21" s="33" t="s">
        <v>22</v>
      </c>
      <c r="E21" s="79"/>
      <c r="F21" s="57">
        <v>1700</v>
      </c>
      <c r="G21" s="58">
        <f t="shared" si="0"/>
        <v>2082634.88</v>
      </c>
    </row>
    <row r="22" spans="1:7" s="78" customFormat="1" ht="50.1" customHeight="1" x14ac:dyDescent="0.25">
      <c r="A22" s="77">
        <v>45447</v>
      </c>
      <c r="B22" s="54" t="s">
        <v>31</v>
      </c>
      <c r="C22" s="95" t="s">
        <v>32</v>
      </c>
      <c r="D22" s="33" t="s">
        <v>33</v>
      </c>
      <c r="E22" s="79"/>
      <c r="F22" s="57">
        <v>5400</v>
      </c>
      <c r="G22" s="58">
        <f t="shared" si="0"/>
        <v>2077234.88</v>
      </c>
    </row>
    <row r="23" spans="1:7" s="78" customFormat="1" ht="50.1" customHeight="1" x14ac:dyDescent="0.25">
      <c r="A23" s="77">
        <v>45541</v>
      </c>
      <c r="B23" s="80" t="s">
        <v>34</v>
      </c>
      <c r="C23" s="93" t="s">
        <v>35</v>
      </c>
      <c r="D23" s="33" t="s">
        <v>262</v>
      </c>
      <c r="E23" s="79"/>
      <c r="F23" s="57">
        <v>7981.06</v>
      </c>
      <c r="G23" s="58">
        <f t="shared" si="0"/>
        <v>2069253.8199999998</v>
      </c>
    </row>
    <row r="24" spans="1:7" s="78" customFormat="1" ht="50.1" customHeight="1" x14ac:dyDescent="0.25">
      <c r="A24" s="77">
        <v>45449</v>
      </c>
      <c r="B24" s="54" t="s">
        <v>36</v>
      </c>
      <c r="C24" s="96" t="s">
        <v>24</v>
      </c>
      <c r="D24" s="33" t="s">
        <v>37</v>
      </c>
      <c r="E24" s="79"/>
      <c r="F24" s="57">
        <v>2750</v>
      </c>
      <c r="G24" s="58">
        <f t="shared" si="0"/>
        <v>2066503.8199999998</v>
      </c>
    </row>
    <row r="25" spans="1:7" s="78" customFormat="1" ht="50.1" customHeight="1" x14ac:dyDescent="0.25">
      <c r="A25" s="77">
        <v>45449</v>
      </c>
      <c r="B25" s="54" t="s">
        <v>38</v>
      </c>
      <c r="C25" s="96" t="s">
        <v>39</v>
      </c>
      <c r="D25" s="33" t="s">
        <v>263</v>
      </c>
      <c r="E25" s="79"/>
      <c r="F25" s="57">
        <v>1700</v>
      </c>
      <c r="G25" s="58">
        <f t="shared" si="0"/>
        <v>2064803.8199999998</v>
      </c>
    </row>
    <row r="26" spans="1:7" s="78" customFormat="1" ht="50.1" customHeight="1" x14ac:dyDescent="0.25">
      <c r="A26" s="77">
        <v>45449</v>
      </c>
      <c r="B26" s="54" t="s">
        <v>40</v>
      </c>
      <c r="C26" s="96" t="s">
        <v>41</v>
      </c>
      <c r="D26" s="33" t="s">
        <v>37</v>
      </c>
      <c r="E26" s="79"/>
      <c r="F26" s="57">
        <v>1700</v>
      </c>
      <c r="G26" s="58">
        <f t="shared" si="0"/>
        <v>2063103.8199999998</v>
      </c>
    </row>
    <row r="27" spans="1:7" s="78" customFormat="1" ht="50.1" customHeight="1" x14ac:dyDescent="0.25">
      <c r="A27" s="77">
        <v>45449</v>
      </c>
      <c r="B27" s="54" t="s">
        <v>42</v>
      </c>
      <c r="C27" s="96" t="s">
        <v>19</v>
      </c>
      <c r="D27" s="33" t="s">
        <v>37</v>
      </c>
      <c r="E27" s="79"/>
      <c r="F27" s="57">
        <v>1700</v>
      </c>
      <c r="G27" s="58">
        <f t="shared" si="0"/>
        <v>2061403.8199999998</v>
      </c>
    </row>
    <row r="28" spans="1:7" s="78" customFormat="1" ht="50.1" customHeight="1" x14ac:dyDescent="0.25">
      <c r="A28" s="77">
        <v>45449</v>
      </c>
      <c r="B28" s="54" t="s">
        <v>43</v>
      </c>
      <c r="C28" s="96" t="s">
        <v>30</v>
      </c>
      <c r="D28" s="33" t="s">
        <v>37</v>
      </c>
      <c r="E28" s="79"/>
      <c r="F28" s="57">
        <v>1700</v>
      </c>
      <c r="G28" s="58">
        <f t="shared" si="0"/>
        <v>2059703.8199999998</v>
      </c>
    </row>
    <row r="29" spans="1:7" s="78" customFormat="1" ht="50.1" customHeight="1" x14ac:dyDescent="0.25">
      <c r="A29" s="77">
        <v>45449</v>
      </c>
      <c r="B29" s="54" t="s">
        <v>44</v>
      </c>
      <c r="C29" s="96" t="s">
        <v>21</v>
      </c>
      <c r="D29" s="33" t="s">
        <v>45</v>
      </c>
      <c r="E29" s="79"/>
      <c r="F29" s="57">
        <v>9200</v>
      </c>
      <c r="G29" s="58">
        <f t="shared" si="0"/>
        <v>2050503.8199999998</v>
      </c>
    </row>
    <row r="30" spans="1:7" s="78" customFormat="1" ht="50.1" customHeight="1" x14ac:dyDescent="0.25">
      <c r="A30" s="77">
        <v>45449</v>
      </c>
      <c r="B30" s="54" t="s">
        <v>46</v>
      </c>
      <c r="C30" s="96" t="s">
        <v>24</v>
      </c>
      <c r="D30" s="59" t="s">
        <v>264</v>
      </c>
      <c r="E30" s="79"/>
      <c r="F30" s="57">
        <v>8500</v>
      </c>
      <c r="G30" s="58">
        <f t="shared" si="0"/>
        <v>2042003.8199999998</v>
      </c>
    </row>
    <row r="31" spans="1:7" s="78" customFormat="1" ht="50.1" customHeight="1" x14ac:dyDescent="0.25">
      <c r="A31" s="77">
        <v>45449</v>
      </c>
      <c r="B31" s="54" t="s">
        <v>47</v>
      </c>
      <c r="C31" s="96" t="s">
        <v>30</v>
      </c>
      <c r="D31" s="59" t="s">
        <v>264</v>
      </c>
      <c r="E31" s="79"/>
      <c r="F31" s="57">
        <v>5600</v>
      </c>
      <c r="G31" s="58">
        <f t="shared" si="0"/>
        <v>2036403.8199999998</v>
      </c>
    </row>
    <row r="32" spans="1:7" s="78" customFormat="1" ht="50.1" customHeight="1" x14ac:dyDescent="0.25">
      <c r="A32" s="77">
        <v>45449</v>
      </c>
      <c r="B32" s="54" t="s">
        <v>48</v>
      </c>
      <c r="C32" s="96" t="s">
        <v>24</v>
      </c>
      <c r="D32" s="59" t="s">
        <v>264</v>
      </c>
      <c r="E32" s="79"/>
      <c r="F32" s="57">
        <v>6600</v>
      </c>
      <c r="G32" s="58">
        <f t="shared" si="0"/>
        <v>2029803.8199999998</v>
      </c>
    </row>
    <row r="33" spans="1:7" s="78" customFormat="1" ht="50.1" customHeight="1" x14ac:dyDescent="0.25">
      <c r="A33" s="77">
        <v>45449</v>
      </c>
      <c r="B33" s="54" t="s">
        <v>49</v>
      </c>
      <c r="C33" s="96" t="s">
        <v>50</v>
      </c>
      <c r="D33" s="59" t="s">
        <v>264</v>
      </c>
      <c r="E33" s="79"/>
      <c r="F33" s="57">
        <v>6600</v>
      </c>
      <c r="G33" s="58">
        <f t="shared" si="0"/>
        <v>2023203.8199999998</v>
      </c>
    </row>
    <row r="34" spans="1:7" s="78" customFormat="1" ht="50.1" customHeight="1" x14ac:dyDescent="0.25">
      <c r="A34" s="77">
        <v>45449</v>
      </c>
      <c r="B34" s="54" t="s">
        <v>51</v>
      </c>
      <c r="C34" s="96" t="s">
        <v>52</v>
      </c>
      <c r="D34" s="59" t="s">
        <v>264</v>
      </c>
      <c r="E34" s="79"/>
      <c r="F34" s="57">
        <v>4500</v>
      </c>
      <c r="G34" s="58">
        <f t="shared" si="0"/>
        <v>2018703.8199999998</v>
      </c>
    </row>
    <row r="35" spans="1:7" s="78" customFormat="1" ht="50.1" customHeight="1" x14ac:dyDescent="0.25">
      <c r="A35" s="77">
        <v>45449</v>
      </c>
      <c r="B35" s="54" t="s">
        <v>53</v>
      </c>
      <c r="C35" s="96" t="s">
        <v>54</v>
      </c>
      <c r="D35" s="59" t="s">
        <v>264</v>
      </c>
      <c r="E35" s="79"/>
      <c r="F35" s="57">
        <v>4050</v>
      </c>
      <c r="G35" s="58">
        <f t="shared" si="0"/>
        <v>2014653.8199999998</v>
      </c>
    </row>
    <row r="36" spans="1:7" s="78" customFormat="1" ht="50.1" customHeight="1" x14ac:dyDescent="0.25">
      <c r="A36" s="77">
        <v>45449</v>
      </c>
      <c r="B36" s="54" t="s">
        <v>55</v>
      </c>
      <c r="C36" s="97" t="s">
        <v>56</v>
      </c>
      <c r="D36" s="60" t="s">
        <v>265</v>
      </c>
      <c r="E36" s="79"/>
      <c r="F36" s="57">
        <v>2700</v>
      </c>
      <c r="G36" s="58">
        <f t="shared" si="0"/>
        <v>2011953.8199999998</v>
      </c>
    </row>
    <row r="37" spans="1:7" s="78" customFormat="1" ht="50.1" customHeight="1" x14ac:dyDescent="0.25">
      <c r="A37" s="77">
        <v>45449</v>
      </c>
      <c r="B37" s="54" t="s">
        <v>57</v>
      </c>
      <c r="C37" s="96" t="s">
        <v>30</v>
      </c>
      <c r="D37" s="60" t="s">
        <v>265</v>
      </c>
      <c r="E37" s="79"/>
      <c r="F37" s="57">
        <v>1350</v>
      </c>
      <c r="G37" s="58">
        <f t="shared" si="0"/>
        <v>2010603.8199999998</v>
      </c>
    </row>
    <row r="38" spans="1:7" s="78" customFormat="1" ht="50.1" customHeight="1" x14ac:dyDescent="0.25">
      <c r="A38" s="77">
        <v>45449</v>
      </c>
      <c r="B38" s="54" t="s">
        <v>58</v>
      </c>
      <c r="C38" s="96" t="s">
        <v>59</v>
      </c>
      <c r="D38" s="60" t="s">
        <v>266</v>
      </c>
      <c r="E38" s="79"/>
      <c r="F38" s="57">
        <v>3650</v>
      </c>
      <c r="G38" s="58">
        <f t="shared" si="0"/>
        <v>2006953.8199999998</v>
      </c>
    </row>
    <row r="39" spans="1:7" s="78" customFormat="1" ht="50.1" customHeight="1" x14ac:dyDescent="0.25">
      <c r="A39" s="77">
        <v>45449</v>
      </c>
      <c r="B39" s="54" t="s">
        <v>60</v>
      </c>
      <c r="C39" s="96" t="s">
        <v>61</v>
      </c>
      <c r="D39" s="60" t="s">
        <v>266</v>
      </c>
      <c r="E39" s="79"/>
      <c r="F39" s="57">
        <v>3050</v>
      </c>
      <c r="G39" s="58">
        <f t="shared" si="0"/>
        <v>2003903.8199999998</v>
      </c>
    </row>
    <row r="40" spans="1:7" s="78" customFormat="1" ht="50.1" customHeight="1" x14ac:dyDescent="0.25">
      <c r="A40" s="77">
        <v>45449</v>
      </c>
      <c r="B40" s="54" t="s">
        <v>62</v>
      </c>
      <c r="C40" s="96" t="s">
        <v>63</v>
      </c>
      <c r="D40" s="60" t="s">
        <v>266</v>
      </c>
      <c r="E40" s="79"/>
      <c r="F40" s="57">
        <v>1700</v>
      </c>
      <c r="G40" s="58">
        <f t="shared" si="0"/>
        <v>2002203.8199999998</v>
      </c>
    </row>
    <row r="41" spans="1:7" s="78" customFormat="1" ht="50.1" customHeight="1" x14ac:dyDescent="0.25">
      <c r="A41" s="77">
        <v>45450</v>
      </c>
      <c r="B41" s="54" t="s">
        <v>64</v>
      </c>
      <c r="C41" s="96" t="s">
        <v>65</v>
      </c>
      <c r="D41" s="60" t="s">
        <v>266</v>
      </c>
      <c r="E41" s="56"/>
      <c r="F41" s="56">
        <v>1950</v>
      </c>
      <c r="G41" s="58">
        <f t="shared" si="0"/>
        <v>2000253.8199999998</v>
      </c>
    </row>
    <row r="42" spans="1:7" s="78" customFormat="1" ht="50.1" customHeight="1" x14ac:dyDescent="0.25">
      <c r="A42" s="77">
        <v>45450</v>
      </c>
      <c r="B42" s="54" t="s">
        <v>66</v>
      </c>
      <c r="C42" s="96" t="s">
        <v>67</v>
      </c>
      <c r="D42" s="60" t="s">
        <v>266</v>
      </c>
      <c r="E42" s="79"/>
      <c r="F42" s="56">
        <v>1950</v>
      </c>
      <c r="G42" s="58">
        <f t="shared" si="0"/>
        <v>1998303.8199999998</v>
      </c>
    </row>
    <row r="43" spans="1:7" s="78" customFormat="1" ht="50.1" customHeight="1" x14ac:dyDescent="0.25">
      <c r="A43" s="77">
        <v>45450</v>
      </c>
      <c r="B43" s="54" t="s">
        <v>68</v>
      </c>
      <c r="C43" s="96" t="s">
        <v>21</v>
      </c>
      <c r="D43" s="60" t="s">
        <v>267</v>
      </c>
      <c r="E43" s="79"/>
      <c r="F43" s="56">
        <v>3050</v>
      </c>
      <c r="G43" s="58">
        <f t="shared" si="0"/>
        <v>1995253.8199999998</v>
      </c>
    </row>
    <row r="44" spans="1:7" s="78" customFormat="1" ht="50.1" customHeight="1" x14ac:dyDescent="0.25">
      <c r="A44" s="77">
        <v>45450</v>
      </c>
      <c r="B44" s="54" t="s">
        <v>69</v>
      </c>
      <c r="C44" s="96" t="s">
        <v>35</v>
      </c>
      <c r="D44" s="33" t="s">
        <v>70</v>
      </c>
      <c r="E44" s="79"/>
      <c r="F44" s="57">
        <v>12192.46</v>
      </c>
      <c r="G44" s="58">
        <f t="shared" si="0"/>
        <v>1983061.3599999999</v>
      </c>
    </row>
    <row r="45" spans="1:7" s="78" customFormat="1" ht="50.1" customHeight="1" x14ac:dyDescent="0.25">
      <c r="A45" s="77">
        <v>45450</v>
      </c>
      <c r="B45" s="54" t="s">
        <v>71</v>
      </c>
      <c r="C45" s="96" t="s">
        <v>72</v>
      </c>
      <c r="D45" s="33" t="s">
        <v>73</v>
      </c>
      <c r="E45" s="79"/>
      <c r="F45" s="57">
        <v>50000</v>
      </c>
      <c r="G45" s="58">
        <f t="shared" si="0"/>
        <v>1933061.3599999999</v>
      </c>
    </row>
    <row r="46" spans="1:7" s="78" customFormat="1" ht="50.1" customHeight="1" x14ac:dyDescent="0.25">
      <c r="A46" s="81">
        <v>45453</v>
      </c>
      <c r="B46" s="54" t="s">
        <v>74</v>
      </c>
      <c r="C46" s="96" t="s">
        <v>75</v>
      </c>
      <c r="D46" s="33" t="s">
        <v>76</v>
      </c>
      <c r="E46" s="79"/>
      <c r="F46" s="57">
        <v>1000000</v>
      </c>
      <c r="G46" s="58">
        <f t="shared" si="0"/>
        <v>933061.35999999987</v>
      </c>
    </row>
    <row r="47" spans="1:7" s="78" customFormat="1" ht="50.1" customHeight="1" x14ac:dyDescent="0.25">
      <c r="A47" s="81">
        <v>45453</v>
      </c>
      <c r="B47" s="54" t="s">
        <v>77</v>
      </c>
      <c r="C47" s="96" t="s">
        <v>35</v>
      </c>
      <c r="D47" s="33" t="s">
        <v>262</v>
      </c>
      <c r="E47" s="79"/>
      <c r="F47" s="57">
        <v>1080</v>
      </c>
      <c r="G47" s="58">
        <f t="shared" si="0"/>
        <v>931981.35999999987</v>
      </c>
    </row>
    <row r="48" spans="1:7" s="78" customFormat="1" ht="50.1" customHeight="1" x14ac:dyDescent="0.25">
      <c r="A48" s="81">
        <v>45453</v>
      </c>
      <c r="B48" s="54" t="s">
        <v>78</v>
      </c>
      <c r="C48" s="96" t="s">
        <v>79</v>
      </c>
      <c r="D48" s="33" t="s">
        <v>80</v>
      </c>
      <c r="E48" s="79"/>
      <c r="F48" s="57">
        <v>1500</v>
      </c>
      <c r="G48" s="58">
        <f t="shared" si="0"/>
        <v>930481.35999999987</v>
      </c>
    </row>
    <row r="49" spans="1:7" s="78" customFormat="1" ht="50.1" customHeight="1" x14ac:dyDescent="0.25">
      <c r="A49" s="81">
        <v>45454</v>
      </c>
      <c r="B49" s="54" t="s">
        <v>81</v>
      </c>
      <c r="C49" s="96" t="s">
        <v>24</v>
      </c>
      <c r="D49" s="60" t="s">
        <v>82</v>
      </c>
      <c r="E49" s="57"/>
      <c r="F49" s="56">
        <v>250000</v>
      </c>
      <c r="G49" s="58">
        <f t="shared" si="0"/>
        <v>680481.35999999987</v>
      </c>
    </row>
    <row r="50" spans="1:7" s="78" customFormat="1" ht="50.1" customHeight="1" x14ac:dyDescent="0.25">
      <c r="A50" s="81">
        <v>45454</v>
      </c>
      <c r="B50" s="54" t="s">
        <v>83</v>
      </c>
      <c r="C50" s="96" t="s">
        <v>84</v>
      </c>
      <c r="D50" s="33" t="s">
        <v>85</v>
      </c>
      <c r="E50" s="57"/>
      <c r="F50" s="56">
        <v>69650</v>
      </c>
      <c r="G50" s="58">
        <f t="shared" si="0"/>
        <v>610831.35999999987</v>
      </c>
    </row>
    <row r="51" spans="1:7" s="78" customFormat="1" ht="50.1" customHeight="1" x14ac:dyDescent="0.25">
      <c r="A51" s="81">
        <v>45455</v>
      </c>
      <c r="B51" s="54" t="s">
        <v>86</v>
      </c>
      <c r="C51" s="96" t="s">
        <v>87</v>
      </c>
      <c r="D51" s="33" t="s">
        <v>88</v>
      </c>
      <c r="E51" s="57"/>
      <c r="F51" s="57">
        <v>11647.95</v>
      </c>
      <c r="G51" s="58">
        <f t="shared" si="0"/>
        <v>599183.40999999992</v>
      </c>
    </row>
    <row r="52" spans="1:7" s="78" customFormat="1" ht="50.1" customHeight="1" x14ac:dyDescent="0.25">
      <c r="A52" s="81">
        <v>45455</v>
      </c>
      <c r="B52" s="54" t="s">
        <v>89</v>
      </c>
      <c r="C52" s="96" t="s">
        <v>90</v>
      </c>
      <c r="D52" s="33" t="s">
        <v>91</v>
      </c>
      <c r="E52" s="57"/>
      <c r="F52" s="57">
        <v>30461.54</v>
      </c>
      <c r="G52" s="58">
        <f t="shared" si="0"/>
        <v>568721.86999999988</v>
      </c>
    </row>
    <row r="53" spans="1:7" s="78" customFormat="1" ht="50.1" customHeight="1" x14ac:dyDescent="0.25">
      <c r="A53" s="81">
        <v>45455</v>
      </c>
      <c r="B53" s="54" t="s">
        <v>92</v>
      </c>
      <c r="C53" s="96" t="s">
        <v>93</v>
      </c>
      <c r="D53" s="59" t="s">
        <v>268</v>
      </c>
      <c r="E53" s="57"/>
      <c r="F53" s="57">
        <v>3650</v>
      </c>
      <c r="G53" s="58">
        <f t="shared" si="0"/>
        <v>565071.86999999988</v>
      </c>
    </row>
    <row r="54" spans="1:7" s="78" customFormat="1" ht="50.1" customHeight="1" x14ac:dyDescent="0.25">
      <c r="A54" s="81">
        <v>45455</v>
      </c>
      <c r="B54" s="54" t="s">
        <v>95</v>
      </c>
      <c r="C54" s="96" t="s">
        <v>63</v>
      </c>
      <c r="D54" s="59" t="s">
        <v>94</v>
      </c>
      <c r="E54" s="57"/>
      <c r="F54" s="57">
        <v>1700</v>
      </c>
      <c r="G54" s="58">
        <f t="shared" si="0"/>
        <v>563371.86999999988</v>
      </c>
    </row>
    <row r="55" spans="1:7" s="78" customFormat="1" ht="50.1" customHeight="1" x14ac:dyDescent="0.25">
      <c r="A55" s="81">
        <v>45455</v>
      </c>
      <c r="B55" s="54" t="s">
        <v>96</v>
      </c>
      <c r="C55" s="59" t="s">
        <v>97</v>
      </c>
      <c r="D55" s="33" t="s">
        <v>98</v>
      </c>
      <c r="E55" s="57"/>
      <c r="F55" s="57">
        <v>29995.48</v>
      </c>
      <c r="G55" s="58">
        <f t="shared" si="0"/>
        <v>533376.3899999999</v>
      </c>
    </row>
    <row r="56" spans="1:7" s="78" customFormat="1" ht="50.1" customHeight="1" x14ac:dyDescent="0.25">
      <c r="A56" s="81">
        <v>45455</v>
      </c>
      <c r="B56" s="54" t="s">
        <v>99</v>
      </c>
      <c r="C56" s="96" t="s">
        <v>100</v>
      </c>
      <c r="D56" s="33" t="s">
        <v>101</v>
      </c>
      <c r="E56" s="57"/>
      <c r="F56" s="57">
        <v>29814.69</v>
      </c>
      <c r="G56" s="58">
        <f t="shared" si="0"/>
        <v>503561.6999999999</v>
      </c>
    </row>
    <row r="57" spans="1:7" s="78" customFormat="1" ht="50.1" customHeight="1" x14ac:dyDescent="0.25">
      <c r="A57" s="81">
        <v>45455</v>
      </c>
      <c r="B57" s="54" t="s">
        <v>102</v>
      </c>
      <c r="C57" s="96" t="s">
        <v>103</v>
      </c>
      <c r="D57" s="33" t="s">
        <v>269</v>
      </c>
      <c r="E57" s="57"/>
      <c r="F57" s="57">
        <v>6150</v>
      </c>
      <c r="G57" s="58">
        <f t="shared" si="0"/>
        <v>497411.6999999999</v>
      </c>
    </row>
    <row r="58" spans="1:7" s="78" customFormat="1" ht="50.1" customHeight="1" x14ac:dyDescent="0.25">
      <c r="A58" s="81">
        <v>45455</v>
      </c>
      <c r="B58" s="54" t="s">
        <v>104</v>
      </c>
      <c r="C58" s="96" t="s">
        <v>105</v>
      </c>
      <c r="D58" s="33" t="s">
        <v>269</v>
      </c>
      <c r="E58" s="57"/>
      <c r="F58" s="57">
        <v>4100</v>
      </c>
      <c r="G58" s="58">
        <f t="shared" si="0"/>
        <v>493311.6999999999</v>
      </c>
    </row>
    <row r="59" spans="1:7" s="78" customFormat="1" ht="50.1" customHeight="1" x14ac:dyDescent="0.25">
      <c r="A59" s="81">
        <v>45455</v>
      </c>
      <c r="B59" s="54" t="s">
        <v>107</v>
      </c>
      <c r="C59" s="59" t="s">
        <v>108</v>
      </c>
      <c r="D59" s="33" t="s">
        <v>269</v>
      </c>
      <c r="E59" s="57"/>
      <c r="F59" s="57">
        <v>4100</v>
      </c>
      <c r="G59" s="58">
        <f t="shared" si="0"/>
        <v>489211.6999999999</v>
      </c>
    </row>
    <row r="60" spans="1:7" s="78" customFormat="1" ht="50.1" customHeight="1" x14ac:dyDescent="0.25">
      <c r="A60" s="81">
        <v>45455</v>
      </c>
      <c r="B60" s="54" t="s">
        <v>109</v>
      </c>
      <c r="C60" s="96" t="s">
        <v>110</v>
      </c>
      <c r="D60" s="33" t="s">
        <v>269</v>
      </c>
      <c r="E60" s="57"/>
      <c r="F60" s="57">
        <v>4100</v>
      </c>
      <c r="G60" s="58">
        <f t="shared" si="0"/>
        <v>485111.6999999999</v>
      </c>
    </row>
    <row r="61" spans="1:7" s="78" customFormat="1" ht="50.1" customHeight="1" x14ac:dyDescent="0.25">
      <c r="A61" s="81">
        <v>45455</v>
      </c>
      <c r="B61" s="54" t="s">
        <v>111</v>
      </c>
      <c r="C61" s="96" t="s">
        <v>112</v>
      </c>
      <c r="D61" s="33" t="s">
        <v>269</v>
      </c>
      <c r="E61" s="57"/>
      <c r="F61" s="57">
        <v>4100</v>
      </c>
      <c r="G61" s="58">
        <f t="shared" si="0"/>
        <v>481011.6999999999</v>
      </c>
    </row>
    <row r="62" spans="1:7" s="78" customFormat="1" ht="50.1" customHeight="1" x14ac:dyDescent="0.25">
      <c r="A62" s="81">
        <v>45455</v>
      </c>
      <c r="B62" s="54" t="s">
        <v>113</v>
      </c>
      <c r="C62" s="96" t="s">
        <v>114</v>
      </c>
      <c r="D62" s="33" t="s">
        <v>269</v>
      </c>
      <c r="E62" s="57"/>
      <c r="F62" s="57">
        <v>4100</v>
      </c>
      <c r="G62" s="58">
        <f t="shared" si="0"/>
        <v>476911.6999999999</v>
      </c>
    </row>
    <row r="63" spans="1:7" s="78" customFormat="1" ht="50.1" customHeight="1" x14ac:dyDescent="0.25">
      <c r="A63" s="81">
        <v>45455</v>
      </c>
      <c r="B63" s="54" t="s">
        <v>115</v>
      </c>
      <c r="C63" s="96" t="s">
        <v>116</v>
      </c>
      <c r="D63" s="33" t="s">
        <v>270</v>
      </c>
      <c r="E63" s="79"/>
      <c r="F63" s="57">
        <v>4100</v>
      </c>
      <c r="G63" s="58">
        <f t="shared" si="0"/>
        <v>472811.6999999999</v>
      </c>
    </row>
    <row r="64" spans="1:7" s="78" customFormat="1" ht="50.1" customHeight="1" x14ac:dyDescent="0.25">
      <c r="A64" s="81">
        <v>45394</v>
      </c>
      <c r="B64" s="54" t="s">
        <v>117</v>
      </c>
      <c r="C64" s="96" t="s">
        <v>118</v>
      </c>
      <c r="D64" s="33" t="s">
        <v>269</v>
      </c>
      <c r="E64" s="79"/>
      <c r="F64" s="57">
        <v>4100</v>
      </c>
      <c r="G64" s="58">
        <f t="shared" si="0"/>
        <v>468711.6999999999</v>
      </c>
    </row>
    <row r="65" spans="1:7" s="78" customFormat="1" ht="50.1" customHeight="1" x14ac:dyDescent="0.25">
      <c r="A65" s="81">
        <v>45455</v>
      </c>
      <c r="B65" s="54" t="s">
        <v>119</v>
      </c>
      <c r="C65" s="59" t="s">
        <v>120</v>
      </c>
      <c r="D65" s="33" t="s">
        <v>106</v>
      </c>
      <c r="E65" s="61"/>
      <c r="F65" s="57">
        <v>4100</v>
      </c>
      <c r="G65" s="58">
        <f t="shared" si="0"/>
        <v>464611.6999999999</v>
      </c>
    </row>
    <row r="66" spans="1:7" s="78" customFormat="1" ht="50.1" customHeight="1" x14ac:dyDescent="0.25">
      <c r="A66" s="81">
        <v>45455</v>
      </c>
      <c r="B66" s="54" t="s">
        <v>121</v>
      </c>
      <c r="C66" s="96" t="s">
        <v>84</v>
      </c>
      <c r="D66" s="33" t="s">
        <v>271</v>
      </c>
      <c r="E66" s="79"/>
      <c r="F66" s="56">
        <v>13300</v>
      </c>
      <c r="G66" s="58">
        <f t="shared" si="0"/>
        <v>451311.6999999999</v>
      </c>
    </row>
    <row r="67" spans="1:7" s="78" customFormat="1" ht="50.1" customHeight="1" x14ac:dyDescent="0.25">
      <c r="A67" s="81">
        <v>45460</v>
      </c>
      <c r="B67" s="54" t="s">
        <v>122</v>
      </c>
      <c r="C67" s="96" t="s">
        <v>123</v>
      </c>
      <c r="D67" s="33" t="s">
        <v>124</v>
      </c>
      <c r="E67" s="79"/>
      <c r="F67" s="56">
        <v>12000</v>
      </c>
      <c r="G67" s="58">
        <f t="shared" si="0"/>
        <v>439311.6999999999</v>
      </c>
    </row>
    <row r="68" spans="1:7" s="78" customFormat="1" ht="50.1" customHeight="1" x14ac:dyDescent="0.25">
      <c r="A68" s="81">
        <v>45462</v>
      </c>
      <c r="B68" s="54" t="s">
        <v>125</v>
      </c>
      <c r="C68" s="96" t="s">
        <v>126</v>
      </c>
      <c r="D68" s="33" t="s">
        <v>127</v>
      </c>
      <c r="E68" s="79"/>
      <c r="F68" s="56">
        <v>0</v>
      </c>
      <c r="G68" s="58">
        <f t="shared" si="0"/>
        <v>439311.6999999999</v>
      </c>
    </row>
    <row r="69" spans="1:7" s="78" customFormat="1" ht="50.1" customHeight="1" x14ac:dyDescent="0.25">
      <c r="A69" s="81">
        <v>45462</v>
      </c>
      <c r="B69" s="54" t="s">
        <v>128</v>
      </c>
      <c r="C69" s="96" t="s">
        <v>129</v>
      </c>
      <c r="D69" s="62" t="s">
        <v>130</v>
      </c>
      <c r="E69" s="79"/>
      <c r="F69" s="56">
        <v>23981.14</v>
      </c>
      <c r="G69" s="58">
        <f t="shared" si="0"/>
        <v>415330.55999999988</v>
      </c>
    </row>
    <row r="70" spans="1:7" s="78" customFormat="1" ht="50.1" customHeight="1" x14ac:dyDescent="0.25">
      <c r="A70" s="82">
        <v>45463</v>
      </c>
      <c r="B70" s="54" t="s">
        <v>131</v>
      </c>
      <c r="C70" s="98" t="s">
        <v>84</v>
      </c>
      <c r="D70" s="63" t="s">
        <v>132</v>
      </c>
      <c r="E70" s="79"/>
      <c r="F70" s="56">
        <v>74254.38</v>
      </c>
      <c r="G70" s="58">
        <f t="shared" si="0"/>
        <v>341076.17999999988</v>
      </c>
    </row>
    <row r="71" spans="1:7" s="78" customFormat="1" ht="50.1" customHeight="1" x14ac:dyDescent="0.25">
      <c r="A71" s="83">
        <v>45463</v>
      </c>
      <c r="B71" s="64" t="s">
        <v>133</v>
      </c>
      <c r="C71" s="98" t="s">
        <v>59</v>
      </c>
      <c r="D71" s="65" t="s">
        <v>134</v>
      </c>
      <c r="E71" s="84"/>
      <c r="F71" s="66">
        <v>3650</v>
      </c>
      <c r="G71" s="58">
        <f t="shared" si="0"/>
        <v>337426.17999999988</v>
      </c>
    </row>
    <row r="72" spans="1:7" s="78" customFormat="1" ht="50.1" customHeight="1" x14ac:dyDescent="0.25">
      <c r="A72" s="83">
        <v>45463</v>
      </c>
      <c r="B72" s="64" t="s">
        <v>135</v>
      </c>
      <c r="C72" s="98" t="s">
        <v>63</v>
      </c>
      <c r="D72" s="65" t="s">
        <v>134</v>
      </c>
      <c r="E72" s="84"/>
      <c r="F72" s="66">
        <v>1700</v>
      </c>
      <c r="G72" s="58">
        <f t="shared" si="0"/>
        <v>335726.17999999988</v>
      </c>
    </row>
    <row r="73" spans="1:7" s="78" customFormat="1" ht="50.1" customHeight="1" x14ac:dyDescent="0.25">
      <c r="A73" s="83">
        <v>45464</v>
      </c>
      <c r="B73" s="64" t="s">
        <v>136</v>
      </c>
      <c r="C73" s="98" t="s">
        <v>126</v>
      </c>
      <c r="D73" s="65" t="s">
        <v>137</v>
      </c>
      <c r="E73" s="84"/>
      <c r="F73" s="66">
        <v>14680.99</v>
      </c>
      <c r="G73" s="58">
        <f t="shared" si="0"/>
        <v>321045.18999999989</v>
      </c>
    </row>
    <row r="74" spans="1:7" s="78" customFormat="1" ht="50.1" customHeight="1" x14ac:dyDescent="0.25">
      <c r="A74" s="83">
        <v>45464</v>
      </c>
      <c r="B74" s="64" t="s">
        <v>138</v>
      </c>
      <c r="C74" s="98" t="s">
        <v>139</v>
      </c>
      <c r="D74" s="65" t="s">
        <v>272</v>
      </c>
      <c r="E74" s="84"/>
      <c r="F74" s="66">
        <v>4104</v>
      </c>
      <c r="G74" s="58">
        <f t="shared" si="0"/>
        <v>316941.18999999989</v>
      </c>
    </row>
    <row r="75" spans="1:7" s="78" customFormat="1" ht="50.1" customHeight="1" x14ac:dyDescent="0.25">
      <c r="A75" s="83">
        <v>45464</v>
      </c>
      <c r="B75" s="64" t="s">
        <v>140</v>
      </c>
      <c r="C75" s="98" t="s">
        <v>141</v>
      </c>
      <c r="D75" s="65" t="s">
        <v>142</v>
      </c>
      <c r="E75" s="84"/>
      <c r="F75" s="66">
        <v>3000</v>
      </c>
      <c r="G75" s="58">
        <f t="shared" si="0"/>
        <v>313941.18999999989</v>
      </c>
    </row>
    <row r="76" spans="1:7" s="78" customFormat="1" ht="50.1" customHeight="1" x14ac:dyDescent="0.25">
      <c r="A76" s="83">
        <v>45464</v>
      </c>
      <c r="B76" s="64" t="s">
        <v>143</v>
      </c>
      <c r="C76" s="98" t="s">
        <v>144</v>
      </c>
      <c r="D76" s="65" t="s">
        <v>145</v>
      </c>
      <c r="E76" s="84"/>
      <c r="F76" s="66">
        <v>3000</v>
      </c>
      <c r="G76" s="58">
        <f t="shared" si="0"/>
        <v>310941.18999999989</v>
      </c>
    </row>
    <row r="77" spans="1:7" s="78" customFormat="1" ht="50.1" customHeight="1" x14ac:dyDescent="0.25">
      <c r="A77" s="83">
        <v>45464</v>
      </c>
      <c r="B77" s="64" t="s">
        <v>146</v>
      </c>
      <c r="C77" s="98" t="s">
        <v>147</v>
      </c>
      <c r="D77" s="65" t="s">
        <v>148</v>
      </c>
      <c r="E77" s="84"/>
      <c r="F77" s="66">
        <v>3000</v>
      </c>
      <c r="G77" s="58">
        <f t="shared" si="0"/>
        <v>307941.18999999989</v>
      </c>
    </row>
    <row r="78" spans="1:7" s="78" customFormat="1" ht="50.1" customHeight="1" x14ac:dyDescent="0.25">
      <c r="A78" s="83">
        <v>45464</v>
      </c>
      <c r="B78" s="64" t="s">
        <v>149</v>
      </c>
      <c r="C78" s="99" t="s">
        <v>150</v>
      </c>
      <c r="D78" s="65" t="s">
        <v>148</v>
      </c>
      <c r="E78" s="85"/>
      <c r="F78" s="67">
        <v>3000</v>
      </c>
      <c r="G78" s="58">
        <f t="shared" ref="G78:G114" si="1">+G77+E78-F78</f>
        <v>304941.18999999989</v>
      </c>
    </row>
    <row r="79" spans="1:7" s="78" customFormat="1" ht="50.1" customHeight="1" x14ac:dyDescent="0.25">
      <c r="A79" s="83">
        <v>45464</v>
      </c>
      <c r="B79" s="64" t="s">
        <v>151</v>
      </c>
      <c r="C79" s="98" t="s">
        <v>152</v>
      </c>
      <c r="D79" s="65" t="s">
        <v>153</v>
      </c>
      <c r="E79" s="84"/>
      <c r="F79" s="66">
        <v>3000</v>
      </c>
      <c r="G79" s="58">
        <f t="shared" si="1"/>
        <v>301941.18999999989</v>
      </c>
    </row>
    <row r="80" spans="1:7" s="78" customFormat="1" ht="50.1" customHeight="1" x14ac:dyDescent="0.25">
      <c r="A80" s="83">
        <v>45464</v>
      </c>
      <c r="B80" s="64" t="s">
        <v>154</v>
      </c>
      <c r="C80" s="98" t="s">
        <v>21</v>
      </c>
      <c r="D80" s="65" t="s">
        <v>155</v>
      </c>
      <c r="E80" s="84"/>
      <c r="F80" s="66">
        <v>3050</v>
      </c>
      <c r="G80" s="58">
        <f t="shared" si="1"/>
        <v>298891.18999999989</v>
      </c>
    </row>
    <row r="81" spans="1:7" s="78" customFormat="1" ht="50.1" customHeight="1" x14ac:dyDescent="0.25">
      <c r="A81" s="83">
        <v>45464</v>
      </c>
      <c r="B81" s="64" t="s">
        <v>156</v>
      </c>
      <c r="C81" s="98" t="s">
        <v>24</v>
      </c>
      <c r="D81" s="65" t="s">
        <v>155</v>
      </c>
      <c r="E81" s="84"/>
      <c r="F81" s="68">
        <v>8500</v>
      </c>
      <c r="G81" s="58">
        <f t="shared" si="1"/>
        <v>290391.18999999989</v>
      </c>
    </row>
    <row r="82" spans="1:7" s="78" customFormat="1" ht="50.1" customHeight="1" x14ac:dyDescent="0.25">
      <c r="A82" s="83">
        <v>45464</v>
      </c>
      <c r="B82" s="64" t="s">
        <v>157</v>
      </c>
      <c r="C82" s="100" t="s">
        <v>158</v>
      </c>
      <c r="D82" s="65" t="s">
        <v>155</v>
      </c>
      <c r="E82" s="69"/>
      <c r="F82" s="69">
        <v>2750</v>
      </c>
      <c r="G82" s="58">
        <f t="shared" si="1"/>
        <v>287641.18999999989</v>
      </c>
    </row>
    <row r="83" spans="1:7" s="78" customFormat="1" ht="50.1" customHeight="1" x14ac:dyDescent="0.25">
      <c r="A83" s="83">
        <v>45464</v>
      </c>
      <c r="B83" s="64" t="s">
        <v>159</v>
      </c>
      <c r="C83" s="98" t="s">
        <v>56</v>
      </c>
      <c r="D83" s="65" t="s">
        <v>273</v>
      </c>
      <c r="E83" s="79"/>
      <c r="F83" s="56">
        <v>3400</v>
      </c>
      <c r="G83" s="58">
        <f t="shared" si="1"/>
        <v>284241.18999999989</v>
      </c>
    </row>
    <row r="84" spans="1:7" s="78" customFormat="1" ht="50.1" customHeight="1" x14ac:dyDescent="0.25">
      <c r="A84" s="83">
        <v>45464</v>
      </c>
      <c r="B84" s="64" t="s">
        <v>160</v>
      </c>
      <c r="C84" s="98" t="s">
        <v>161</v>
      </c>
      <c r="D84" s="65" t="s">
        <v>155</v>
      </c>
      <c r="E84" s="84"/>
      <c r="F84" s="70">
        <v>5600</v>
      </c>
      <c r="G84" s="58">
        <f t="shared" si="1"/>
        <v>278641.18999999989</v>
      </c>
    </row>
    <row r="85" spans="1:7" s="78" customFormat="1" ht="50.1" customHeight="1" x14ac:dyDescent="0.25">
      <c r="A85" s="83">
        <v>45467</v>
      </c>
      <c r="B85" s="64" t="s">
        <v>162</v>
      </c>
      <c r="C85" s="101" t="s">
        <v>30</v>
      </c>
      <c r="D85" s="65" t="s">
        <v>163</v>
      </c>
      <c r="E85" s="86"/>
      <c r="F85" s="68">
        <v>1350</v>
      </c>
      <c r="G85" s="58">
        <f t="shared" si="1"/>
        <v>277291.18999999989</v>
      </c>
    </row>
    <row r="86" spans="1:7" s="78" customFormat="1" ht="50.1" customHeight="1" x14ac:dyDescent="0.25">
      <c r="A86" s="83">
        <v>45467</v>
      </c>
      <c r="B86" s="64" t="s">
        <v>164</v>
      </c>
      <c r="C86" s="101" t="s">
        <v>21</v>
      </c>
      <c r="D86" s="65" t="s">
        <v>274</v>
      </c>
      <c r="E86" s="86"/>
      <c r="F86" s="86">
        <v>3050</v>
      </c>
      <c r="G86" s="58">
        <f t="shared" si="1"/>
        <v>274241.18999999989</v>
      </c>
    </row>
    <row r="87" spans="1:7" s="78" customFormat="1" ht="50.1" customHeight="1" x14ac:dyDescent="0.25">
      <c r="A87" s="83">
        <v>45467</v>
      </c>
      <c r="B87" s="64" t="s">
        <v>165</v>
      </c>
      <c r="C87" s="101" t="s">
        <v>24</v>
      </c>
      <c r="D87" s="65" t="s">
        <v>274</v>
      </c>
      <c r="E87" s="87"/>
      <c r="F87" s="87">
        <v>2750</v>
      </c>
      <c r="G87" s="58">
        <f t="shared" si="1"/>
        <v>271491.18999999989</v>
      </c>
    </row>
    <row r="88" spans="1:7" s="78" customFormat="1" ht="50.1" customHeight="1" x14ac:dyDescent="0.25">
      <c r="A88" s="83">
        <v>45467</v>
      </c>
      <c r="B88" s="64" t="s">
        <v>166</v>
      </c>
      <c r="C88" s="101" t="s">
        <v>56</v>
      </c>
      <c r="D88" s="65" t="s">
        <v>274</v>
      </c>
      <c r="E88" s="87"/>
      <c r="F88" s="87">
        <v>1700</v>
      </c>
      <c r="G88" s="58">
        <f t="shared" si="1"/>
        <v>269791.18999999989</v>
      </c>
    </row>
    <row r="89" spans="1:7" s="78" customFormat="1" ht="50.1" customHeight="1" x14ac:dyDescent="0.25">
      <c r="A89" s="83">
        <v>45467</v>
      </c>
      <c r="B89" s="64" t="s">
        <v>167</v>
      </c>
      <c r="C89" s="101" t="s">
        <v>24</v>
      </c>
      <c r="D89" s="65" t="s">
        <v>275</v>
      </c>
      <c r="E89" s="86"/>
      <c r="F89" s="86">
        <v>8500</v>
      </c>
      <c r="G89" s="58">
        <f t="shared" si="1"/>
        <v>261291.18999999989</v>
      </c>
    </row>
    <row r="90" spans="1:7" s="78" customFormat="1" ht="50.1" customHeight="1" x14ac:dyDescent="0.25">
      <c r="A90" s="83">
        <v>45467</v>
      </c>
      <c r="B90" s="64" t="s">
        <v>168</v>
      </c>
      <c r="C90" s="101" t="s">
        <v>161</v>
      </c>
      <c r="D90" s="65" t="s">
        <v>275</v>
      </c>
      <c r="E90" s="86"/>
      <c r="F90" s="86">
        <v>5600</v>
      </c>
      <c r="G90" s="58">
        <f t="shared" si="1"/>
        <v>255691.18999999989</v>
      </c>
    </row>
    <row r="91" spans="1:7" s="78" customFormat="1" ht="50.1" customHeight="1" x14ac:dyDescent="0.25">
      <c r="A91" s="83">
        <v>45467</v>
      </c>
      <c r="B91" s="64" t="s">
        <v>169</v>
      </c>
      <c r="C91" s="101" t="s">
        <v>56</v>
      </c>
      <c r="D91" s="65" t="s">
        <v>275</v>
      </c>
      <c r="E91" s="71"/>
      <c r="F91" s="86">
        <v>1700</v>
      </c>
      <c r="G91" s="58">
        <f t="shared" si="1"/>
        <v>253991.18999999989</v>
      </c>
    </row>
    <row r="92" spans="1:7" s="78" customFormat="1" ht="50.1" customHeight="1" x14ac:dyDescent="0.25">
      <c r="A92" s="83">
        <v>45467</v>
      </c>
      <c r="B92" s="64" t="s">
        <v>170</v>
      </c>
      <c r="C92" s="101" t="s">
        <v>21</v>
      </c>
      <c r="D92" s="65" t="s">
        <v>275</v>
      </c>
      <c r="E92" s="71"/>
      <c r="F92" s="71">
        <v>1950</v>
      </c>
      <c r="G92" s="58">
        <f t="shared" si="1"/>
        <v>252041.18999999989</v>
      </c>
    </row>
    <row r="93" spans="1:7" s="78" customFormat="1" ht="50.1" customHeight="1" x14ac:dyDescent="0.25">
      <c r="A93" s="83">
        <v>45467</v>
      </c>
      <c r="B93" s="64" t="s">
        <v>172</v>
      </c>
      <c r="C93" s="101" t="s">
        <v>24</v>
      </c>
      <c r="D93" s="65" t="s">
        <v>171</v>
      </c>
      <c r="E93" s="71"/>
      <c r="F93" s="71">
        <v>1750</v>
      </c>
      <c r="G93" s="58">
        <f t="shared" si="1"/>
        <v>250291.18999999989</v>
      </c>
    </row>
    <row r="94" spans="1:7" s="78" customFormat="1" ht="50.1" customHeight="1" x14ac:dyDescent="0.25">
      <c r="A94" s="83">
        <v>45467</v>
      </c>
      <c r="B94" s="64" t="s">
        <v>173</v>
      </c>
      <c r="C94" s="101" t="s">
        <v>30</v>
      </c>
      <c r="D94" s="65" t="s">
        <v>171</v>
      </c>
      <c r="E94" s="71"/>
      <c r="F94" s="71">
        <v>1100</v>
      </c>
      <c r="G94" s="58">
        <f t="shared" si="1"/>
        <v>249191.18999999989</v>
      </c>
    </row>
    <row r="95" spans="1:7" s="78" customFormat="1" ht="50.1" customHeight="1" x14ac:dyDescent="0.25">
      <c r="A95" s="83">
        <v>45468</v>
      </c>
      <c r="B95" s="64" t="s">
        <v>174</v>
      </c>
      <c r="C95" s="101" t="s">
        <v>100</v>
      </c>
      <c r="D95" s="65" t="s">
        <v>175</v>
      </c>
      <c r="E95" s="71"/>
      <c r="F95" s="71">
        <v>28520.43</v>
      </c>
      <c r="G95" s="58">
        <f t="shared" si="1"/>
        <v>220670.75999999989</v>
      </c>
    </row>
    <row r="96" spans="1:7" s="78" customFormat="1" ht="50.1" customHeight="1" x14ac:dyDescent="0.25">
      <c r="A96" s="83">
        <v>45468</v>
      </c>
      <c r="B96" s="64" t="s">
        <v>176</v>
      </c>
      <c r="C96" s="102" t="s">
        <v>177</v>
      </c>
      <c r="D96" s="65" t="s">
        <v>178</v>
      </c>
      <c r="E96" s="71"/>
      <c r="F96" s="71">
        <v>29980.22</v>
      </c>
      <c r="G96" s="58">
        <f t="shared" si="1"/>
        <v>190690.53999999989</v>
      </c>
    </row>
    <row r="97" spans="1:7" s="78" customFormat="1" ht="50.1" customHeight="1" x14ac:dyDescent="0.25">
      <c r="A97" s="83">
        <v>45468</v>
      </c>
      <c r="B97" s="64" t="s">
        <v>179</v>
      </c>
      <c r="C97" s="101" t="s">
        <v>180</v>
      </c>
      <c r="D97" s="65" t="s">
        <v>181</v>
      </c>
      <c r="E97" s="71"/>
      <c r="F97" s="71">
        <v>20901.95</v>
      </c>
      <c r="G97" s="58">
        <f t="shared" si="1"/>
        <v>169788.58999999988</v>
      </c>
    </row>
    <row r="98" spans="1:7" s="78" customFormat="1" ht="50.1" customHeight="1" x14ac:dyDescent="0.25">
      <c r="A98" s="83">
        <v>45468</v>
      </c>
      <c r="B98" s="64" t="s">
        <v>182</v>
      </c>
      <c r="C98" s="101" t="s">
        <v>183</v>
      </c>
      <c r="D98" s="65" t="s">
        <v>184</v>
      </c>
      <c r="E98" s="71"/>
      <c r="F98" s="71">
        <v>2750</v>
      </c>
      <c r="G98" s="58">
        <f t="shared" si="1"/>
        <v>167038.58999999988</v>
      </c>
    </row>
    <row r="99" spans="1:7" s="78" customFormat="1" ht="50.1" customHeight="1" x14ac:dyDescent="0.25">
      <c r="A99" s="83">
        <v>45468</v>
      </c>
      <c r="B99" s="64" t="s">
        <v>185</v>
      </c>
      <c r="C99" s="101" t="s">
        <v>183</v>
      </c>
      <c r="D99" s="65" t="s">
        <v>186</v>
      </c>
      <c r="E99" s="71"/>
      <c r="F99" s="71">
        <v>2200</v>
      </c>
      <c r="G99" s="58">
        <f t="shared" si="1"/>
        <v>164838.58999999988</v>
      </c>
    </row>
    <row r="100" spans="1:7" s="78" customFormat="1" ht="50.1" customHeight="1" x14ac:dyDescent="0.25">
      <c r="A100" s="88">
        <v>45468</v>
      </c>
      <c r="B100" s="64" t="s">
        <v>187</v>
      </c>
      <c r="C100" s="103" t="s">
        <v>67</v>
      </c>
      <c r="D100" s="65" t="s">
        <v>186</v>
      </c>
      <c r="E100" s="71"/>
      <c r="F100" s="72">
        <v>1950</v>
      </c>
      <c r="G100" s="58">
        <f t="shared" si="1"/>
        <v>162888.58999999988</v>
      </c>
    </row>
    <row r="101" spans="1:7" s="78" customFormat="1" ht="50.1" customHeight="1" x14ac:dyDescent="0.25">
      <c r="A101" s="88">
        <v>45468</v>
      </c>
      <c r="B101" s="64" t="s">
        <v>188</v>
      </c>
      <c r="C101" s="101" t="s">
        <v>65</v>
      </c>
      <c r="D101" s="65" t="s">
        <v>186</v>
      </c>
      <c r="E101" s="71"/>
      <c r="F101" s="71">
        <v>2200</v>
      </c>
      <c r="G101" s="58">
        <f t="shared" si="1"/>
        <v>160688.58999999988</v>
      </c>
    </row>
    <row r="102" spans="1:7" s="78" customFormat="1" ht="50.1" customHeight="1" x14ac:dyDescent="0.25">
      <c r="A102" s="88">
        <v>45468</v>
      </c>
      <c r="B102" s="64" t="s">
        <v>189</v>
      </c>
      <c r="C102" s="101" t="s">
        <v>21</v>
      </c>
      <c r="D102" s="65" t="s">
        <v>190</v>
      </c>
      <c r="E102" s="71"/>
      <c r="F102" s="71">
        <v>3050</v>
      </c>
      <c r="G102" s="58">
        <f t="shared" si="1"/>
        <v>157638.58999999988</v>
      </c>
    </row>
    <row r="103" spans="1:7" s="78" customFormat="1" ht="50.1" customHeight="1" x14ac:dyDescent="0.25">
      <c r="A103" s="88">
        <v>45468</v>
      </c>
      <c r="B103" s="64" t="s">
        <v>191</v>
      </c>
      <c r="C103" s="101" t="s">
        <v>24</v>
      </c>
      <c r="D103" s="65" t="s">
        <v>190</v>
      </c>
      <c r="E103" s="71"/>
      <c r="F103" s="71">
        <v>2750</v>
      </c>
      <c r="G103" s="58">
        <f t="shared" si="1"/>
        <v>154888.58999999988</v>
      </c>
    </row>
    <row r="104" spans="1:7" s="78" customFormat="1" ht="50.1" customHeight="1" x14ac:dyDescent="0.25">
      <c r="A104" s="88">
        <v>45468</v>
      </c>
      <c r="B104" s="64" t="s">
        <v>192</v>
      </c>
      <c r="C104" s="101" t="s">
        <v>30</v>
      </c>
      <c r="D104" s="65" t="s">
        <v>190</v>
      </c>
      <c r="E104" s="71"/>
      <c r="F104" s="71">
        <v>1700</v>
      </c>
      <c r="G104" s="58">
        <f t="shared" si="1"/>
        <v>153188.58999999988</v>
      </c>
    </row>
    <row r="105" spans="1:7" s="78" customFormat="1" ht="50.1" customHeight="1" x14ac:dyDescent="0.25">
      <c r="A105" s="88">
        <v>45469</v>
      </c>
      <c r="B105" s="64" t="s">
        <v>193</v>
      </c>
      <c r="C105" s="101" t="s">
        <v>35</v>
      </c>
      <c r="D105" s="65" t="s">
        <v>194</v>
      </c>
      <c r="E105" s="71"/>
      <c r="F105" s="71">
        <v>130949.31</v>
      </c>
      <c r="G105" s="58">
        <f t="shared" si="1"/>
        <v>22239.279999999882</v>
      </c>
    </row>
    <row r="106" spans="1:7" s="78" customFormat="1" ht="50.1" customHeight="1" x14ac:dyDescent="0.25">
      <c r="A106" s="88">
        <v>45469</v>
      </c>
      <c r="B106" s="64" t="s">
        <v>195</v>
      </c>
      <c r="C106" s="101" t="s">
        <v>127</v>
      </c>
      <c r="D106" s="65" t="s">
        <v>196</v>
      </c>
      <c r="E106" s="71"/>
      <c r="F106" s="71">
        <v>0</v>
      </c>
      <c r="G106" s="58">
        <f t="shared" si="1"/>
        <v>22239.279999999882</v>
      </c>
    </row>
    <row r="107" spans="1:7" s="78" customFormat="1" ht="50.1" customHeight="1" x14ac:dyDescent="0.25">
      <c r="A107" s="88">
        <v>45468</v>
      </c>
      <c r="B107" s="64" t="s">
        <v>197</v>
      </c>
      <c r="C107" s="101" t="s">
        <v>21</v>
      </c>
      <c r="D107" s="65" t="s">
        <v>198</v>
      </c>
      <c r="E107" s="71"/>
      <c r="F107" s="71">
        <v>3050</v>
      </c>
      <c r="G107" s="58">
        <f t="shared" si="1"/>
        <v>19189.279999999882</v>
      </c>
    </row>
    <row r="108" spans="1:7" s="78" customFormat="1" ht="50.1" customHeight="1" x14ac:dyDescent="0.25">
      <c r="A108" s="88">
        <v>45468</v>
      </c>
      <c r="B108" s="64" t="s">
        <v>199</v>
      </c>
      <c r="C108" s="101" t="s">
        <v>200</v>
      </c>
      <c r="D108" s="65" t="s">
        <v>201</v>
      </c>
      <c r="E108" s="71"/>
      <c r="F108" s="71">
        <v>1950</v>
      </c>
      <c r="G108" s="58">
        <f t="shared" si="1"/>
        <v>17239.279999999882</v>
      </c>
    </row>
    <row r="109" spans="1:7" s="78" customFormat="1" ht="50.1" customHeight="1" x14ac:dyDescent="0.25">
      <c r="A109" s="88">
        <v>45468</v>
      </c>
      <c r="B109" s="64" t="s">
        <v>202</v>
      </c>
      <c r="C109" s="101" t="s">
        <v>203</v>
      </c>
      <c r="D109" s="65" t="s">
        <v>201</v>
      </c>
      <c r="E109" s="71"/>
      <c r="F109" s="71">
        <v>2200</v>
      </c>
      <c r="G109" s="58">
        <f t="shared" si="1"/>
        <v>15039.279999999882</v>
      </c>
    </row>
    <row r="110" spans="1:7" s="78" customFormat="1" ht="50.1" customHeight="1" x14ac:dyDescent="0.25">
      <c r="A110" s="88">
        <v>45471</v>
      </c>
      <c r="B110" s="64" t="s">
        <v>204</v>
      </c>
      <c r="C110" s="101" t="s">
        <v>205</v>
      </c>
      <c r="D110" s="65" t="s">
        <v>206</v>
      </c>
      <c r="E110" s="71"/>
      <c r="F110" s="71">
        <v>1100</v>
      </c>
      <c r="G110" s="58">
        <f t="shared" si="1"/>
        <v>13939.279999999882</v>
      </c>
    </row>
    <row r="111" spans="1:7" s="78" customFormat="1" ht="50.1" customHeight="1" x14ac:dyDescent="0.25">
      <c r="A111" s="88">
        <v>45471</v>
      </c>
      <c r="B111" s="64" t="s">
        <v>207</v>
      </c>
      <c r="C111" s="101" t="s">
        <v>28</v>
      </c>
      <c r="D111" s="65" t="s">
        <v>208</v>
      </c>
      <c r="E111" s="71"/>
      <c r="F111" s="71">
        <v>1350</v>
      </c>
      <c r="G111" s="58">
        <f t="shared" si="1"/>
        <v>12589.279999999882</v>
      </c>
    </row>
    <row r="112" spans="1:7" s="78" customFormat="1" ht="50.1" customHeight="1" x14ac:dyDescent="0.25">
      <c r="A112" s="88">
        <v>45471</v>
      </c>
      <c r="B112" s="64" t="s">
        <v>209</v>
      </c>
      <c r="C112" s="101" t="s">
        <v>205</v>
      </c>
      <c r="D112" s="65" t="s">
        <v>208</v>
      </c>
      <c r="E112" s="71"/>
      <c r="F112" s="71">
        <v>1100</v>
      </c>
      <c r="G112" s="58">
        <f t="shared" si="1"/>
        <v>11489.279999999882</v>
      </c>
    </row>
    <row r="113" spans="1:7" s="78" customFormat="1" ht="50.1" customHeight="1" x14ac:dyDescent="0.25">
      <c r="A113" s="88">
        <v>45472</v>
      </c>
      <c r="B113" s="64" t="s">
        <v>78</v>
      </c>
      <c r="C113" s="101" t="s">
        <v>79</v>
      </c>
      <c r="D113" s="65" t="s">
        <v>210</v>
      </c>
      <c r="E113" s="71"/>
      <c r="F113" s="71">
        <v>1246.43</v>
      </c>
      <c r="G113" s="58">
        <f t="shared" si="1"/>
        <v>10242.849999999882</v>
      </c>
    </row>
    <row r="114" spans="1:7" s="78" customFormat="1" ht="50.1" customHeight="1" thickBot="1" x14ac:dyDescent="0.3">
      <c r="A114" s="89">
        <v>45472</v>
      </c>
      <c r="B114" s="73" t="s">
        <v>78</v>
      </c>
      <c r="C114" s="104" t="s">
        <v>79</v>
      </c>
      <c r="D114" s="74" t="s">
        <v>211</v>
      </c>
      <c r="E114" s="75"/>
      <c r="F114" s="75">
        <v>1055.5999999999999</v>
      </c>
      <c r="G114" s="76">
        <f t="shared" si="1"/>
        <v>9187.2499999998818</v>
      </c>
    </row>
    <row r="115" spans="1:7" ht="15.75" thickBot="1" x14ac:dyDescent="0.3">
      <c r="A115" s="12"/>
      <c r="B115" s="13"/>
      <c r="C115" s="105"/>
      <c r="D115" s="14" t="s">
        <v>212</v>
      </c>
      <c r="E115" s="15"/>
      <c r="F115" s="15"/>
      <c r="G115" s="16">
        <f>+G114</f>
        <v>9187.2499999998818</v>
      </c>
    </row>
    <row r="116" spans="1:7" x14ac:dyDescent="0.25">
      <c r="A116" s="17"/>
      <c r="B116" s="18"/>
      <c r="C116" s="18"/>
      <c r="D116" s="20"/>
      <c r="E116" s="21"/>
      <c r="F116" s="21"/>
      <c r="G116" s="22"/>
    </row>
    <row r="117" spans="1:7" x14ac:dyDescent="0.25">
      <c r="A117" s="17"/>
      <c r="B117" s="18"/>
      <c r="C117" s="18"/>
      <c r="D117" s="20"/>
      <c r="E117" s="21"/>
      <c r="F117" s="21"/>
      <c r="G117" s="22"/>
    </row>
    <row r="118" spans="1:7" x14ac:dyDescent="0.25">
      <c r="A118" s="17"/>
      <c r="B118" s="18"/>
      <c r="C118" s="18"/>
      <c r="D118" s="20"/>
      <c r="E118" s="21"/>
      <c r="F118" s="21"/>
      <c r="G118" s="22">
        <f t="shared" ref="G118" si="2">G117 +E118-F118</f>
        <v>0</v>
      </c>
    </row>
    <row r="119" spans="1:7" x14ac:dyDescent="0.25">
      <c r="A119" s="17"/>
      <c r="B119" s="18"/>
      <c r="C119" s="18"/>
      <c r="D119" s="20"/>
      <c r="E119" s="21"/>
      <c r="F119" s="21"/>
      <c r="G119" s="23"/>
    </row>
    <row r="120" spans="1:7" x14ac:dyDescent="0.25">
      <c r="A120" s="19"/>
      <c r="B120" s="19"/>
      <c r="C120" s="18"/>
      <c r="D120" s="19"/>
      <c r="E120" s="19"/>
      <c r="F120" s="19"/>
      <c r="G120" s="24"/>
    </row>
    <row r="121" spans="1:7" x14ac:dyDescent="0.25">
      <c r="A121" s="112" t="s">
        <v>213</v>
      </c>
      <c r="B121" s="112"/>
      <c r="C121" s="46"/>
      <c r="D121" s="50" t="s">
        <v>214</v>
      </c>
      <c r="E121" s="113" t="s">
        <v>215</v>
      </c>
      <c r="F121" s="113"/>
      <c r="G121" s="113"/>
    </row>
    <row r="122" spans="1:7" x14ac:dyDescent="0.25">
      <c r="A122" s="107" t="s">
        <v>216</v>
      </c>
      <c r="B122" s="107"/>
      <c r="C122" s="18"/>
      <c r="D122" s="49" t="s">
        <v>217</v>
      </c>
      <c r="E122" s="108" t="s">
        <v>218</v>
      </c>
      <c r="F122" s="108"/>
      <c r="G122" s="108"/>
    </row>
  </sheetData>
  <mergeCells count="9">
    <mergeCell ref="A122:B122"/>
    <mergeCell ref="E122:G122"/>
    <mergeCell ref="C6:G6"/>
    <mergeCell ref="A8:G8"/>
    <mergeCell ref="A9:G9"/>
    <mergeCell ref="A10:G10"/>
    <mergeCell ref="C12:D12"/>
    <mergeCell ref="A121:B121"/>
    <mergeCell ref="E121:G121"/>
  </mergeCells>
  <pageMargins left="0" right="0" top="0.35433070866141736" bottom="0.35433070866141736" header="0.31496062992125984" footer="0.31496062992125984"/>
  <pageSetup scale="7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8E30F-3955-4087-A76A-B365F0EC6CF5}">
  <dimension ref="A5:G106"/>
  <sheetViews>
    <sheetView workbookViewId="0">
      <selection activeCell="K12" sqref="K12"/>
    </sheetView>
  </sheetViews>
  <sheetFormatPr baseColWidth="10" defaultColWidth="9.140625" defaultRowHeight="15" x14ac:dyDescent="0.25"/>
  <cols>
    <col min="1" max="1" width="12.28515625" customWidth="1"/>
    <col min="2" max="2" width="17.85546875" customWidth="1"/>
    <col min="3" max="3" width="27.42578125" customWidth="1"/>
    <col min="4" max="4" width="49.7109375" customWidth="1"/>
    <col min="5" max="5" width="14" customWidth="1"/>
    <col min="6" max="6" width="13.5703125" customWidth="1"/>
    <col min="7" max="7" width="17.7109375" customWidth="1"/>
  </cols>
  <sheetData>
    <row r="5" spans="1:7" x14ac:dyDescent="0.25">
      <c r="A5" s="114" t="s">
        <v>219</v>
      </c>
      <c r="B5" s="114"/>
      <c r="C5" s="114"/>
      <c r="D5" s="114"/>
      <c r="E5" s="114"/>
      <c r="F5" s="114"/>
      <c r="G5" s="114"/>
    </row>
    <row r="6" spans="1:7" x14ac:dyDescent="0.25">
      <c r="A6" s="114" t="s">
        <v>220</v>
      </c>
      <c r="B6" s="114"/>
      <c r="C6" s="114"/>
      <c r="D6" s="114"/>
      <c r="E6" s="114"/>
      <c r="F6" s="114"/>
      <c r="G6" s="114"/>
    </row>
    <row r="7" spans="1:7" x14ac:dyDescent="0.25">
      <c r="A7" s="115" t="s">
        <v>2</v>
      </c>
      <c r="B7" s="115"/>
      <c r="C7" s="115"/>
      <c r="D7" s="115"/>
      <c r="E7" s="115"/>
      <c r="F7" s="115"/>
      <c r="G7" s="115"/>
    </row>
    <row r="8" spans="1:7" ht="26.25" x14ac:dyDescent="0.25">
      <c r="A8" s="25" t="s">
        <v>3</v>
      </c>
      <c r="B8" s="26" t="s">
        <v>221</v>
      </c>
      <c r="C8" s="27" t="s">
        <v>5</v>
      </c>
      <c r="D8" s="25" t="s">
        <v>6</v>
      </c>
      <c r="E8" s="25" t="s">
        <v>7</v>
      </c>
      <c r="F8" s="25" t="s">
        <v>8</v>
      </c>
      <c r="G8" s="25" t="s">
        <v>9</v>
      </c>
    </row>
    <row r="9" spans="1:7" x14ac:dyDescent="0.25">
      <c r="A9" s="28">
        <v>45443</v>
      </c>
      <c r="B9" s="29"/>
      <c r="C9" s="116" t="s">
        <v>276</v>
      </c>
      <c r="D9" s="116"/>
      <c r="E9" s="30"/>
      <c r="F9" s="30"/>
      <c r="G9" s="9">
        <v>8979339</v>
      </c>
    </row>
    <row r="10" spans="1:7" ht="50.1" customHeight="1" x14ac:dyDescent="0.25">
      <c r="A10" s="31">
        <v>45447</v>
      </c>
      <c r="B10" s="32" t="s">
        <v>222</v>
      </c>
      <c r="C10" s="33" t="s">
        <v>258</v>
      </c>
      <c r="D10" s="33" t="s">
        <v>223</v>
      </c>
      <c r="E10" s="34">
        <v>481700</v>
      </c>
      <c r="F10" s="11"/>
      <c r="G10" s="9">
        <f>G9+E10-F10</f>
        <v>9461039</v>
      </c>
    </row>
    <row r="11" spans="1:7" ht="50.1" customHeight="1" x14ac:dyDescent="0.25">
      <c r="A11" s="31">
        <v>45453</v>
      </c>
      <c r="B11" s="32" t="s">
        <v>224</v>
      </c>
      <c r="C11" s="33" t="s">
        <v>225</v>
      </c>
      <c r="D11" s="33" t="s">
        <v>226</v>
      </c>
      <c r="E11" s="11">
        <v>1000000</v>
      </c>
      <c r="F11" s="11"/>
      <c r="G11" s="9">
        <f t="shared" ref="G11:G20" si="0">G10+E11-F11</f>
        <v>10461039</v>
      </c>
    </row>
    <row r="12" spans="1:7" ht="59.25" customHeight="1" x14ac:dyDescent="0.25">
      <c r="A12" s="31">
        <v>45456</v>
      </c>
      <c r="B12" s="32" t="s">
        <v>227</v>
      </c>
      <c r="C12" s="35" t="s">
        <v>127</v>
      </c>
      <c r="D12" s="33" t="s">
        <v>228</v>
      </c>
      <c r="E12" s="11">
        <v>0</v>
      </c>
      <c r="F12" s="11"/>
      <c r="G12" s="9">
        <f t="shared" si="0"/>
        <v>10461039</v>
      </c>
    </row>
    <row r="13" spans="1:7" ht="62.25" customHeight="1" x14ac:dyDescent="0.25">
      <c r="A13" s="31">
        <v>45457</v>
      </c>
      <c r="B13" s="32" t="s">
        <v>229</v>
      </c>
      <c r="C13" s="33" t="s">
        <v>230</v>
      </c>
      <c r="D13" s="33" t="s">
        <v>231</v>
      </c>
      <c r="E13" s="11">
        <v>17700</v>
      </c>
      <c r="F13" s="11"/>
      <c r="G13" s="9">
        <f t="shared" si="0"/>
        <v>10478739</v>
      </c>
    </row>
    <row r="14" spans="1:7" ht="80.25" customHeight="1" x14ac:dyDescent="0.25">
      <c r="A14" s="31">
        <v>45457</v>
      </c>
      <c r="B14" s="32" t="s">
        <v>232</v>
      </c>
      <c r="C14" s="33" t="s">
        <v>233</v>
      </c>
      <c r="D14" s="33" t="s">
        <v>234</v>
      </c>
      <c r="E14" s="11">
        <v>7000</v>
      </c>
      <c r="F14" s="11"/>
      <c r="G14" s="9">
        <f t="shared" si="0"/>
        <v>10485739</v>
      </c>
    </row>
    <row r="15" spans="1:7" ht="50.1" customHeight="1" x14ac:dyDescent="0.25">
      <c r="A15" s="31">
        <v>45457</v>
      </c>
      <c r="B15" s="32" t="s">
        <v>235</v>
      </c>
      <c r="C15" s="33" t="s">
        <v>236</v>
      </c>
      <c r="D15" s="36" t="s">
        <v>237</v>
      </c>
      <c r="E15" s="37">
        <v>152000</v>
      </c>
      <c r="F15" s="11"/>
      <c r="G15" s="9">
        <f t="shared" si="0"/>
        <v>10637739</v>
      </c>
    </row>
    <row r="16" spans="1:7" ht="50.1" customHeight="1" x14ac:dyDescent="0.25">
      <c r="A16" s="10">
        <v>45469</v>
      </c>
      <c r="B16" s="32" t="s">
        <v>238</v>
      </c>
      <c r="C16" s="36" t="s">
        <v>239</v>
      </c>
      <c r="D16" s="36" t="s">
        <v>240</v>
      </c>
      <c r="E16" s="11">
        <v>44250</v>
      </c>
      <c r="F16" s="11"/>
      <c r="G16" s="9">
        <f t="shared" si="0"/>
        <v>10681989</v>
      </c>
    </row>
    <row r="17" spans="1:7" ht="50.1" customHeight="1" x14ac:dyDescent="0.25">
      <c r="A17" s="10">
        <v>45469</v>
      </c>
      <c r="B17" s="32" t="s">
        <v>241</v>
      </c>
      <c r="C17" s="36" t="s">
        <v>242</v>
      </c>
      <c r="D17" s="36" t="s">
        <v>243</v>
      </c>
      <c r="E17" s="11">
        <v>150000</v>
      </c>
      <c r="F17" s="11"/>
      <c r="G17" s="9">
        <f t="shared" si="0"/>
        <v>10831989</v>
      </c>
    </row>
    <row r="18" spans="1:7" ht="50.1" customHeight="1" x14ac:dyDescent="0.25">
      <c r="A18" s="10">
        <v>45469</v>
      </c>
      <c r="B18" s="32" t="s">
        <v>244</v>
      </c>
      <c r="C18" s="36" t="s">
        <v>245</v>
      </c>
      <c r="D18" s="36" t="s">
        <v>246</v>
      </c>
      <c r="E18" s="11">
        <v>16520</v>
      </c>
      <c r="F18" s="11"/>
      <c r="G18" s="9">
        <f t="shared" si="0"/>
        <v>10848509</v>
      </c>
    </row>
    <row r="19" spans="1:7" ht="50.1" customHeight="1" x14ac:dyDescent="0.25">
      <c r="A19" s="10">
        <v>45469</v>
      </c>
      <c r="B19" s="32" t="s">
        <v>247</v>
      </c>
      <c r="C19" s="36" t="s">
        <v>248</v>
      </c>
      <c r="D19" s="38" t="s">
        <v>249</v>
      </c>
      <c r="E19" s="11">
        <v>200000</v>
      </c>
      <c r="F19" s="11"/>
      <c r="G19" s="9">
        <f t="shared" si="0"/>
        <v>11048509</v>
      </c>
    </row>
    <row r="20" spans="1:7" ht="50.1" customHeight="1" x14ac:dyDescent="0.25">
      <c r="A20" s="10">
        <v>45471</v>
      </c>
      <c r="B20" s="32" t="s">
        <v>250</v>
      </c>
      <c r="C20" s="36" t="s">
        <v>251</v>
      </c>
      <c r="D20" s="38" t="s">
        <v>252</v>
      </c>
      <c r="E20" s="11">
        <v>8260</v>
      </c>
      <c r="F20" s="11"/>
      <c r="G20" s="9">
        <f t="shared" si="0"/>
        <v>11056769</v>
      </c>
    </row>
    <row r="21" spans="1:7" ht="50.1" customHeight="1" x14ac:dyDescent="0.25">
      <c r="A21" s="39"/>
      <c r="B21" s="40"/>
      <c r="C21" s="117" t="s">
        <v>253</v>
      </c>
      <c r="D21" s="117"/>
      <c r="E21" s="47"/>
      <c r="F21" s="47"/>
      <c r="G21" s="48">
        <v>11056769</v>
      </c>
    </row>
    <row r="22" spans="1:7" x14ac:dyDescent="0.25">
      <c r="A22" s="41"/>
      <c r="B22" s="41"/>
      <c r="C22" s="42"/>
      <c r="D22" s="43"/>
      <c r="E22" s="44"/>
      <c r="F22" s="44"/>
      <c r="G22" s="44"/>
    </row>
    <row r="23" spans="1:7" x14ac:dyDescent="0.25">
      <c r="A23" s="41"/>
      <c r="B23" s="41"/>
      <c r="C23" s="42"/>
      <c r="D23" s="43"/>
      <c r="E23" s="44"/>
      <c r="F23" s="44"/>
      <c r="G23" s="44"/>
    </row>
    <row r="24" spans="1:7" x14ac:dyDescent="0.25">
      <c r="A24" s="41"/>
      <c r="B24" s="41"/>
      <c r="C24" s="42"/>
      <c r="D24" s="43"/>
      <c r="E24" s="44"/>
      <c r="F24" s="44"/>
      <c r="G24" s="44"/>
    </row>
    <row r="25" spans="1:7" x14ac:dyDescent="0.25">
      <c r="A25" s="41"/>
      <c r="B25" s="41"/>
      <c r="C25" s="42"/>
      <c r="D25" s="43"/>
      <c r="E25" s="44"/>
      <c r="F25" s="44"/>
      <c r="G25" s="44"/>
    </row>
    <row r="26" spans="1:7" x14ac:dyDescent="0.25">
      <c r="A26" s="41"/>
      <c r="B26" s="41"/>
      <c r="C26" s="42"/>
      <c r="D26" s="43"/>
      <c r="E26" s="44"/>
      <c r="F26" s="44"/>
      <c r="G26" s="44"/>
    </row>
    <row r="28" spans="1:7" x14ac:dyDescent="0.25">
      <c r="A28" s="112" t="s">
        <v>213</v>
      </c>
      <c r="B28" s="112"/>
      <c r="C28" s="45"/>
      <c r="D28" s="46" t="s">
        <v>214</v>
      </c>
      <c r="E28" s="113" t="s">
        <v>215</v>
      </c>
      <c r="F28" s="113"/>
      <c r="G28" s="113"/>
    </row>
    <row r="29" spans="1:7" x14ac:dyDescent="0.25">
      <c r="A29" s="107" t="s">
        <v>216</v>
      </c>
      <c r="B29" s="107"/>
      <c r="C29" s="42"/>
      <c r="D29" s="18" t="s">
        <v>217</v>
      </c>
      <c r="E29" s="108" t="s">
        <v>218</v>
      </c>
      <c r="F29" s="108"/>
      <c r="G29" s="108"/>
    </row>
    <row r="103" spans="4:4" x14ac:dyDescent="0.25">
      <c r="D103" t="s">
        <v>254</v>
      </c>
    </row>
    <row r="104" spans="4:4" x14ac:dyDescent="0.25">
      <c r="D104" t="s">
        <v>255</v>
      </c>
    </row>
    <row r="105" spans="4:4" x14ac:dyDescent="0.25">
      <c r="D105" t="s">
        <v>256</v>
      </c>
    </row>
    <row r="106" spans="4:4" x14ac:dyDescent="0.25">
      <c r="D106" t="s">
        <v>257</v>
      </c>
    </row>
  </sheetData>
  <mergeCells count="9">
    <mergeCell ref="A29:B29"/>
    <mergeCell ref="E29:G29"/>
    <mergeCell ref="A5:G5"/>
    <mergeCell ref="A6:G6"/>
    <mergeCell ref="A7:G7"/>
    <mergeCell ref="C9:D9"/>
    <mergeCell ref="C21:D21"/>
    <mergeCell ref="A28:B28"/>
    <mergeCell ref="E28:G28"/>
  </mergeCells>
  <pageMargins left="0.31496062992125984" right="0.31496062992125984" top="0.35433070866141736" bottom="0.35433070866141736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EGRESOS JUNIO-2024 </vt:lpstr>
      <vt:lpstr>INGRESOS DE JUNIO-24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Austria Taveras</dc:creator>
  <cp:lastModifiedBy>Usuario</cp:lastModifiedBy>
  <cp:lastPrinted>2024-07-09T15:23:08Z</cp:lastPrinted>
  <dcterms:created xsi:type="dcterms:W3CDTF">2024-07-02T15:34:44Z</dcterms:created>
  <dcterms:modified xsi:type="dcterms:W3CDTF">2024-07-09T18:03:01Z</dcterms:modified>
</cp:coreProperties>
</file>