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REPORTES\REPORTES 2022\"/>
    </mc:Choice>
  </mc:AlternateContent>
  <bookViews>
    <workbookView xWindow="0" yWindow="0" windowWidth="20490" windowHeight="7650"/>
  </bookViews>
  <sheets>
    <sheet name="INGRESO MARZO-2022-336" sheetId="5" r:id="rId1"/>
    <sheet name="ingr" sheetId="3" state="hidden" r:id="rId2"/>
    <sheet name="ingresos y egresos MARZO -344 " sheetId="2" r:id="rId3"/>
    <sheet name="CUENTA PRESUPUESTARIA" sheetId="4" r:id="rId4"/>
    <sheet name="prep-feb-22" sheetId="8" r:id="rId5"/>
    <sheet name="Hoja1" sheetId="9" r:id="rId6"/>
  </sheets>
  <definedNames>
    <definedName name="_xlnm._FilterDatabase" localSheetId="0" hidden="1">'INGRESO MARZO-2022-336'!$A$6:$G$26</definedName>
    <definedName name="_xlnm.Print_Area" localSheetId="3">'CUENTA PRESUPUESTARIA'!$A$1:$E$38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4" l="1"/>
  <c r="G27" i="5" l="1"/>
  <c r="G14" i="5"/>
  <c r="G15" i="5" s="1"/>
  <c r="G16" i="5" s="1"/>
  <c r="G17" i="5" s="1"/>
  <c r="G18" i="5" s="1"/>
  <c r="G19" i="5" s="1"/>
  <c r="G20" i="5" s="1"/>
  <c r="G21" i="5" s="1"/>
  <c r="G22" i="5" s="1"/>
  <c r="G23" i="5" s="1"/>
  <c r="G24" i="5" s="1"/>
  <c r="G25" i="5" s="1"/>
  <c r="G26" i="5" s="1"/>
  <c r="G13" i="5"/>
  <c r="G12" i="5"/>
  <c r="D24" i="8" l="1"/>
  <c r="E13" i="8"/>
  <c r="D41" i="4" l="1"/>
  <c r="E22" i="3" l="1"/>
</calcChain>
</file>

<file path=xl/sharedStrings.xml><?xml version="1.0" encoding="utf-8"?>
<sst xmlns="http://schemas.openxmlformats.org/spreadsheetml/2006/main" count="383" uniqueCount="303">
  <si>
    <t>DIRECCIÓN GENERAL DE BELLAS ARTES</t>
  </si>
  <si>
    <t xml:space="preserve">MAYOR GENERAL </t>
  </si>
  <si>
    <t>RELACIÓN DE INGRESOS Y EGRESOS</t>
  </si>
  <si>
    <t>MARZO 2021</t>
  </si>
  <si>
    <t>FECHA</t>
  </si>
  <si>
    <t>DP/CK/TRANSF.</t>
  </si>
  <si>
    <t xml:space="preserve">DESCRIPCIÓN </t>
  </si>
  <si>
    <t>CONCEPTO</t>
  </si>
  <si>
    <t>BALANCE</t>
  </si>
  <si>
    <t>DÉBITO</t>
  </si>
  <si>
    <t>CRÉDITO</t>
  </si>
  <si>
    <t>EAST COAST PRODUCTIONS SRL</t>
  </si>
  <si>
    <t>BALANCE AL 16-2-2021</t>
  </si>
  <si>
    <t xml:space="preserve">Arrend. Sala Manuel Rueda
</t>
  </si>
  <si>
    <t>DP  s/recibo</t>
  </si>
  <si>
    <t>Deposito cta .336</t>
  </si>
  <si>
    <t>CONSERVATORIO DE MUSICA</t>
  </si>
  <si>
    <t>Arqueo de caja chica</t>
  </si>
  <si>
    <t>Certificado de estudios</t>
  </si>
  <si>
    <t xml:space="preserve">Preparado  por : Miledy de los Santos </t>
  </si>
  <si>
    <t xml:space="preserve">                                                         Revisado por :Licda. Rosa  E. Martinez</t>
  </si>
  <si>
    <t>Totales MARZO-2021</t>
  </si>
  <si>
    <t>Transf.         7404</t>
  </si>
  <si>
    <t>DP                 7405</t>
  </si>
  <si>
    <t>DP                  7406</t>
  </si>
  <si>
    <t xml:space="preserve">       CTA.100-010-252133-6</t>
  </si>
  <si>
    <t>.</t>
  </si>
  <si>
    <t>DP/CK/ED/TRANSF.</t>
  </si>
  <si>
    <t>Licda. Rosa E. Martínez Gomera</t>
  </si>
  <si>
    <t>Lic. Miguel A. López García</t>
  </si>
  <si>
    <t>Director Administrativo y Financiero</t>
  </si>
  <si>
    <t>Encargada de Contabilidad</t>
  </si>
  <si>
    <t>LIBRAMIENTOS</t>
  </si>
  <si>
    <t>Preparado  por : Licda Aura E. Ramirez Merán</t>
  </si>
  <si>
    <t>Tecnico de Contabilidad</t>
  </si>
  <si>
    <t>Modificado y corregido por R.M.G</t>
  </si>
  <si>
    <t>VALORES EN RD$</t>
  </si>
  <si>
    <t>CUENTA ÚNICA DEL TESORO NO. 100-010-252133-6</t>
  </si>
  <si>
    <t>FONDOS ASIGNACIÓN PRESUPUESTAL</t>
  </si>
  <si>
    <t>___________________________</t>
  </si>
  <si>
    <t>________________________</t>
  </si>
  <si>
    <t>Lic. Fernando Tejeda</t>
  </si>
  <si>
    <t>Encargado Presupuesto</t>
  </si>
  <si>
    <t>__________________________</t>
  </si>
  <si>
    <t>Preparado por Licda. Miledy de los Santos</t>
  </si>
  <si>
    <t xml:space="preserve"> </t>
  </si>
  <si>
    <t>Cuenta Bancaria No. 100-01-010-252134-4</t>
  </si>
  <si>
    <t>Balance al 30-06-2021</t>
  </si>
  <si>
    <t>MONTOS</t>
  </si>
  <si>
    <t>COMPAÑÍA DOMINICANA DE TELÉFONOS</t>
  </si>
  <si>
    <t xml:space="preserve">EDESUR </t>
  </si>
  <si>
    <t>ALCALDÍA DEL DISTRITO NACIONAL</t>
  </si>
  <si>
    <t>CORPORACIÓN DEL ACUEDUCTO Y ALCANTARILLADO DE SANTO DOMINGO</t>
  </si>
  <si>
    <t>EDENORTE</t>
  </si>
  <si>
    <t>ALTICE DOMINICANA</t>
  </si>
  <si>
    <t>BANCO DE RESERVAS</t>
  </si>
  <si>
    <t>AYUNTAMIENTO DE MOCA</t>
  </si>
  <si>
    <t>AYUNTAMIENTO DE SANTIAGO</t>
  </si>
  <si>
    <t>CORPORACIÓN DE ACUEDUCTO Y ALCANTARILLADO DE PUERTO PLATA</t>
  </si>
  <si>
    <t>EDEESTE</t>
  </si>
  <si>
    <t>Balance al 31 de enero, 2022</t>
  </si>
  <si>
    <t xml:space="preserve">                                                                                  </t>
  </si>
  <si>
    <t xml:space="preserve">  </t>
  </si>
  <si>
    <t>RELACIÓN DE DESEMBOLSOS ENERO, 2022</t>
  </si>
  <si>
    <t>18/01/2022</t>
  </si>
  <si>
    <t>15-1</t>
  </si>
  <si>
    <t>Pago de servicio telefónico del Conservatorio Nacional de Música, correspondiente al mes de  diciembre, 2021.</t>
  </si>
  <si>
    <t>1261-1</t>
  </si>
  <si>
    <t>CORINA DOLORES ALBA FERNÁNDEZ</t>
  </si>
  <si>
    <t>Pago alquiler local donde funciona la Escuela de Bellas Artes de San Francisco de Macorís, correspondiente a los meses enero y febrero, 2022.</t>
  </si>
  <si>
    <t>RELACIÓN DE DESEMBOLSOS MARZO 2022</t>
  </si>
  <si>
    <t>RELACIÓN DE INGRESOS Y EGRESOS MES DE MARZO-2022</t>
  </si>
  <si>
    <t>BALANCE AL 28-2-2022</t>
  </si>
  <si>
    <t>RELACIÓN DE INGRESOS Y EGRESOS DEL MES MARZO-2022.</t>
  </si>
  <si>
    <t>BALANCE AL 28 DE FEBRERO-2022</t>
  </si>
  <si>
    <t>Tomasa Trinidad Rivas</t>
  </si>
  <si>
    <t>Daniel Alberti Romero</t>
  </si>
  <si>
    <t>Juan Antonio Gil Thomas</t>
  </si>
  <si>
    <t>Fiora Cruz Carretero</t>
  </si>
  <si>
    <t>Reintegro (sobrante) del cheque no. 1678 de la actividad Sombra de la Rosa de la compañía Nacional de Danza.</t>
  </si>
  <si>
    <t>NULO</t>
  </si>
  <si>
    <t>Smarling Mabel Sosa Santos</t>
  </si>
  <si>
    <t>Robert Rafael Paulino</t>
  </si>
  <si>
    <t>CK                              1701</t>
  </si>
  <si>
    <t>CK                              1702</t>
  </si>
  <si>
    <t>Sandra Yaquelin Cuello Rivas</t>
  </si>
  <si>
    <t>CK                               1703</t>
  </si>
  <si>
    <t>CK                              1696</t>
  </si>
  <si>
    <t>CK                              1697</t>
  </si>
  <si>
    <t>CK                               1698</t>
  </si>
  <si>
    <t>CK                               1699</t>
  </si>
  <si>
    <t>CK                               1700</t>
  </si>
  <si>
    <t>CK                             1694</t>
  </si>
  <si>
    <t>CK                             1693</t>
  </si>
  <si>
    <t>CK                             1692</t>
  </si>
  <si>
    <t>CK                              1691</t>
  </si>
  <si>
    <t>CK                              1690</t>
  </si>
  <si>
    <t>CK                              1689</t>
  </si>
  <si>
    <t>CK                             1688</t>
  </si>
  <si>
    <t xml:space="preserve">CK                             1687 </t>
  </si>
  <si>
    <t xml:space="preserve">CK                             1686 </t>
  </si>
  <si>
    <t>CK                               1704</t>
  </si>
  <si>
    <t>CK                               1705</t>
  </si>
  <si>
    <t>Apertura del fondo de caja chica de la Escuela de Bellas Artes de San Juan de la Maguana.</t>
  </si>
  <si>
    <t>CK                               1706</t>
  </si>
  <si>
    <t>Luz I. R. del C. Acevedo Uribe de A.</t>
  </si>
  <si>
    <t>CK                               1707</t>
  </si>
  <si>
    <t xml:space="preserve">CK                              1708 </t>
  </si>
  <si>
    <t>Apertura del fondo de caja chica de la Escuela de Artes Visuales .</t>
  </si>
  <si>
    <t>CK                               1709</t>
  </si>
  <si>
    <t>CK                               1710</t>
  </si>
  <si>
    <t>Elba Dinorah Angoma Javier</t>
  </si>
  <si>
    <t>CK                               1711</t>
  </si>
  <si>
    <t>CK                               1712</t>
  </si>
  <si>
    <t>CK                               1713</t>
  </si>
  <si>
    <t>CK                               1714</t>
  </si>
  <si>
    <t>CK                               1715</t>
  </si>
  <si>
    <t>CK                               1716</t>
  </si>
  <si>
    <t>Maritza Altagracia Reyes Tejada</t>
  </si>
  <si>
    <t>CK                               1717</t>
  </si>
  <si>
    <t>CK                               1718</t>
  </si>
  <si>
    <t>CK                               1719</t>
  </si>
  <si>
    <t>Gracielina Antonia Olivero Santana</t>
  </si>
  <si>
    <t>Colector de Impuestos Internos</t>
  </si>
  <si>
    <t>Transferencia</t>
  </si>
  <si>
    <t>CK                               1720</t>
  </si>
  <si>
    <t>CK                               1721</t>
  </si>
  <si>
    <t>Servicios Diversos Arnaud</t>
  </si>
  <si>
    <t xml:space="preserve">Instituto Duartiano </t>
  </si>
  <si>
    <t>CK                               1722</t>
  </si>
  <si>
    <t>CK                               1723</t>
  </si>
  <si>
    <t>256-1</t>
  </si>
  <si>
    <t xml:space="preserve">Pago servicio recogida de basura de la Escuela de Bellas Artes de Moca, correspondiente al mes de marzo, 2022       </t>
  </si>
  <si>
    <t>Balance al 31 de marzo, 2022</t>
  </si>
  <si>
    <t>253-1</t>
  </si>
  <si>
    <t>245-1</t>
  </si>
  <si>
    <t>Pago de servicio telefónico de la  Escuela Nacional de Artes Visuales correspondiente al mes de marzo, 2022.</t>
  </si>
  <si>
    <t>236-1</t>
  </si>
  <si>
    <t>233-1</t>
  </si>
  <si>
    <t>Pago de  servicio de teléfonos móviles (flotas) del período 01-02-2022 al 28-02-2022.</t>
  </si>
  <si>
    <t>230-1</t>
  </si>
  <si>
    <t>Pago servicio de agua potable del Palacio de Bellas Artes, Conservatorio Nacional  de Música y del Edificio de  las Escuelas de Bellas Artes del Distrito Nacional, correspondiente al mes de marzo, 2022.</t>
  </si>
  <si>
    <t>216-1</t>
  </si>
  <si>
    <t>Pago seguro complementario del personal de esta Dirección General de Bellas Artes y sus dependencias del mes de marzo, 2022.</t>
  </si>
  <si>
    <t>211-1</t>
  </si>
  <si>
    <t>202-1</t>
  </si>
  <si>
    <t>198-1</t>
  </si>
  <si>
    <t>195-1</t>
  </si>
  <si>
    <t>Pago de servicio telefónico de la Escuela Nacional de Danza, correspondiente al mes de febrero, 2022.</t>
  </si>
  <si>
    <t>315-1</t>
  </si>
  <si>
    <t>Pago de servicio telefónico de la Escuela Nacional de Danza, correspondiente al mes de marzo, 2022.</t>
  </si>
  <si>
    <t>192-1</t>
  </si>
  <si>
    <t xml:space="preserve">Pago servicio recogida de basura de la Escuela de Bellas Artes de Moca, correspondiente al mes de febrero, 2022       </t>
  </si>
  <si>
    <t>189-1</t>
  </si>
  <si>
    <t>167-1</t>
  </si>
  <si>
    <t>Pago de servicio telefónico del Conservatorio Nacional de Música, correspondiente al mes de  febrero, 2022.</t>
  </si>
  <si>
    <t>Pago servicio de agua potable del Palacio de Bellas Artes, Conservatorio Nacional  de Música y del Edificio de  las Escuelas de Bellas Artes del Distrito Nacional, correspondiente al mes de febrero, 2022.</t>
  </si>
  <si>
    <t>181-1</t>
  </si>
  <si>
    <t>218-1</t>
  </si>
  <si>
    <t xml:space="preserve">Pago servicio recogida de basura de la Dirección General  de Bellas Artes, Escuela Nacional de Danza y de la Escuela Nacional de Bellas Artes, correspondientes a febrero y marzo, 2022         </t>
  </si>
  <si>
    <t>173-1</t>
  </si>
  <si>
    <t>CK                              1724</t>
  </si>
  <si>
    <t>CK                               1725</t>
  </si>
  <si>
    <t>CK                              1726</t>
  </si>
  <si>
    <t>CK                              1727</t>
  </si>
  <si>
    <t>29-3-222</t>
  </si>
  <si>
    <t>CK                               1728</t>
  </si>
  <si>
    <t>CK                              1729</t>
  </si>
  <si>
    <t>CK                               1730</t>
  </si>
  <si>
    <t>CK                               1731</t>
  </si>
  <si>
    <t>Pago de servicio telefónico de esta Dirección General de Bellas Artes (Palacio de Bellas Artes)  correspondiente al mes de marzo, 2022.</t>
  </si>
  <si>
    <t>297-1</t>
  </si>
  <si>
    <t>CK                               1732</t>
  </si>
  <si>
    <t>CK                               1733</t>
  </si>
  <si>
    <t>Cornaca  S.R.L</t>
  </si>
  <si>
    <t>317-1</t>
  </si>
  <si>
    <t>SUNIX PETROLEUM, SRL</t>
  </si>
  <si>
    <t>N/D</t>
  </si>
  <si>
    <t>DP</t>
  </si>
  <si>
    <t>Conservatorio Nacional de Música</t>
  </si>
  <si>
    <t>Camilo Aurelio Vásquez Landestoy</t>
  </si>
  <si>
    <t>Error en impresión</t>
  </si>
  <si>
    <t>Saldo por alquiler de la sala Manuel Rueda presentación de la obra ¨voces¨ presentada los días: 11,12,13 de  marzo , 2022</t>
  </si>
  <si>
    <t>Balance al 31 de Marzo, 2022</t>
  </si>
  <si>
    <t>Ingresos no identificados</t>
  </si>
  <si>
    <t>Cheque nulo</t>
  </si>
  <si>
    <t>Jeannie Margarita Pérez  Pérez</t>
  </si>
  <si>
    <t>Elvis Guzmán Minier</t>
  </si>
  <si>
    <t>Crisoria A. Díaz Santana</t>
  </si>
  <si>
    <t>Camilo  Aurelio Vásquez Landestoy</t>
  </si>
  <si>
    <t>Viáticos para viaje a la Escuela de Bellas Artes de la ciudad de San Francisco de Macoris para fiscalización y Evaluación de la infraestrutura de dicha Escuela, el día 31 de marzo-2022 saliendo a las 5:45 AM y regresando a las 9:00 PM.</t>
  </si>
  <si>
    <t>Viático para viaje a la ciudad de Puerto Plata, acompañando a la Ministra de Cultura, al acto del inicio de la construcción de la Escuela de Bellas Artes en dicha provincia, el dia 29-3-2022 . Saliendo a las 5:45 AM y regresando a la 7:PM.</t>
  </si>
  <si>
    <t>Mario Lebrón</t>
  </si>
  <si>
    <t>Impuesto del  0.15% DGII</t>
  </si>
  <si>
    <t>Cargos bancarios del mes</t>
  </si>
  <si>
    <t xml:space="preserve">Balance al 31 de marzo, 2022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</si>
  <si>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Alquiler local de la Academia de Música de Duvergé correspondiente al mes de febrero,  2022. </t>
  </si>
  <si>
    <t xml:space="preserve">Pago  alquiler del local de la Academia de Música de Villa Jaragua, correspodiente al mes de febrero, 2022. </t>
  </si>
  <si>
    <t>Reposición fondo de caja chica del recibo no. 1868 al no. 1886.</t>
  </si>
  <si>
    <t xml:space="preserve">Cheque no. 1682 nulo a nombre de Pascual Tavárez por concepto de compensación por uso de su motor. </t>
  </si>
  <si>
    <t xml:space="preserve">Cheque no. 1683 a nombre de Daniel Alberti por concepto de compensación por uso de su motor. </t>
  </si>
  <si>
    <t>María Altagracia Trinidad Núñez</t>
  </si>
  <si>
    <t>Editora Listín Diario</t>
  </si>
  <si>
    <t xml:space="preserve">Pago factura no. 01998606  de fecha 2-2-2022 correspondiente a la suscripción anual del periódico Listín Diario del período 07-4-2022 al 06-4-2022. </t>
  </si>
  <si>
    <t>Pascual Tavárez Rosario</t>
  </si>
  <si>
    <t>Aída Celina Mota Echavarría</t>
  </si>
  <si>
    <t xml:space="preserve">Reposición fondo de caja chica del recibo no.1887  al  no. 1906. </t>
  </si>
  <si>
    <t xml:space="preserve">Apertura del fondo  de caja chica de Endanza. </t>
  </si>
  <si>
    <t>Apertura del fondo  de caja chica de la Escuela de Bellas Artes de  San Francisco de Macorís.</t>
  </si>
  <si>
    <t>Apertura del  fondo de caja chica de la Escuela de Bellas Artes de la Vega</t>
  </si>
  <si>
    <t xml:space="preserve">Apertura fondo de caja chica de la Escuela de Bellas Artes de Cotuí. </t>
  </si>
  <si>
    <t>Rafileybi Germán Cruz</t>
  </si>
  <si>
    <t>Joel Camili Cordero Turbí</t>
  </si>
  <si>
    <t>Jojuayra N. Rodríguez Bencosme</t>
  </si>
  <si>
    <t>Apertura del  fondo de caja chica para la Escuela de Santo Domingo Este.</t>
  </si>
  <si>
    <t>Apertura del fondo de caja chica de la Escuela de Bellas Artes de Salcedo.</t>
  </si>
  <si>
    <t>Temístocles Santos Ponserrate D.</t>
  </si>
  <si>
    <t>Apertura del fondo de caja chica de la Escuela de Bellas Artes de Dajabón.</t>
  </si>
  <si>
    <t>Ingrid Joseline Chalas Díaz</t>
  </si>
  <si>
    <t>Apertura del fondo de caja chica de la Escuela de Bellas Artes de San Jose de Ocoa.</t>
  </si>
  <si>
    <t>Reyita Baez Moreno de López</t>
  </si>
  <si>
    <t xml:space="preserve">Apertura del fondo de caja chica  del Conservatorio Nacional de Música. </t>
  </si>
  <si>
    <t>Kimberley Elizabeth Fernández</t>
  </si>
  <si>
    <t>Retenciones de ITBIS del mes de febrero, 2022.</t>
  </si>
  <si>
    <t>Retenciones de ISR IR-17 del mes de febrero, 2022.</t>
  </si>
  <si>
    <t>Viático para  viaje a la ciudad de Santiago de los Caballeros el dia 1-4-2022 donde se reunirá con los Directivos del Centro León, para la Colaboración con el fondo de Fradique Lizardo y el Ballet Folklórico Nacional, salida 5:45 AM y regreso 7:00 PM.</t>
  </si>
  <si>
    <t>Pago Viáticos para viaje a las Escuela de Bellas Artes en las provincias de Azua y San josé de Ocoa, el día 07 de abril del 2022, saliendo a la 5:45 AM y regresando a las 7:00 PM.</t>
  </si>
  <si>
    <t>Pago servicios de Jardinería del Palacio de Bellas Artes, correspondiente al mes de marzo-2022.</t>
  </si>
  <si>
    <t>Viáticos para viaje a la Escuela de Bellas Artes de la ciudad de San Francisco de Macorís para fiscalización y evaluación de la infraestrutura de dicha escuela, el día 31 de marzo-2022 saliendo a las 5:45 AM y regresando a las 9:00 PM.</t>
  </si>
  <si>
    <t>Pascual Tavárez  Rosario</t>
  </si>
  <si>
    <t>Omar Ovalle  Contreras</t>
  </si>
  <si>
    <t>Orlando Vásquez George</t>
  </si>
  <si>
    <t>Pago compensación por el uso de su  motor, correspondiente al mes de marzo-2022.</t>
  </si>
  <si>
    <t>Pago compensación por el uso de su  motor correspondiente al mes de marzo-2022.</t>
  </si>
  <si>
    <t>Carmen Edith Mauricio Núñez</t>
  </si>
  <si>
    <t xml:space="preserve">Reposición fondo de caja chica del Despacho desde el recibo no. 1907  hasta 1922. </t>
  </si>
  <si>
    <t>María Trinidad Núñez</t>
  </si>
  <si>
    <t>Agua Crystal,  S.A.</t>
  </si>
  <si>
    <t xml:space="preserve">Pago relleno  de botellones, para consumo del personal de  esta Dirección General de Bellas Artes y sus dependencias. </t>
  </si>
  <si>
    <t xml:space="preserve">Apertura del fondo de caja chica, para cubrir las necesidades e imprevistos que se presenten en las diferentes compañías que  conforman la Dirección de Gestión y Difusión de las Artes de esta Dirección General  de Bellas Artes. </t>
  </si>
  <si>
    <t>Elvis Guzmán  Minier</t>
  </si>
  <si>
    <t>Gracita Francisco de Ceballos</t>
  </si>
  <si>
    <t>Odalis Amador Solís</t>
  </si>
  <si>
    <t>Elvin Joel  Reyes  Moreno</t>
  </si>
  <si>
    <t>Elvin Joel Reyes Moreno</t>
  </si>
  <si>
    <t xml:space="preserve">Pago compensación por el uso de su motor, correspondiente al mes de febrero-2022. </t>
  </si>
  <si>
    <t>Miguel Ángel de León Montero</t>
  </si>
  <si>
    <t>Pago  compensación por el uso de su motor correspondiente al mes de febrero-2022.</t>
  </si>
  <si>
    <t>Pago compensación por el uso de su  motor,  correspondiente al mes de febrero-2022.</t>
  </si>
  <si>
    <t>Pago viático para viaje a las ciudades de: Azua, San José de Ocoa, San Juan de la Maguana y El Cercado, los días 17 y 24  de marzo, 2022. Con el fin de fiscalizar y evaluar las estructuras de las Escuelas de Bellas Artes de esas ciudades.</t>
  </si>
  <si>
    <t>Pago viático para viaje a las ciudades de: Azua, San José de Ocoa, San Juan de la Maguana y el Cercado, los días 17 y 24  de marzo, 2022. Con el fin de fiscalizar y evaluar las estructuras de las Escuelas de Bellas Artes de esas ciudades.</t>
  </si>
  <si>
    <t xml:space="preserve">Apertura  del fondo de caja chica de la Escuela de Bellas Artes de La Descubierta. </t>
  </si>
  <si>
    <t>Apertura del fondo de caja chica de la Escuela de Bellas Artes de Moca.</t>
  </si>
  <si>
    <t>Apertura del fondo de caja chica de la Escuela de Bellas Artes de la Romana.</t>
  </si>
  <si>
    <t>Viático para  viaje a la ciudad de Santiago de los Caballeros el dia 1-4-2022 donde se reunirá  con los Directivos del Centro León, para la Colaboración con el fondo de Fradique Lizardo y el Ballet Folklórico Nacional, salida 5:45 AM y regreso 7:00 PM.</t>
  </si>
  <si>
    <t>Pago Viáticos para viaje a las Escuela de Bellas Artes en las provincias de Azua y San José de Ocoa, el día 07 de abril del 2022, saliendo a la 5:45 AM y regresando a las 7:00 PM.</t>
  </si>
  <si>
    <t>Pago compensación por el uso de su  motor, correspondiente al mes de marzo, 2022.</t>
  </si>
  <si>
    <t>Cheque no. 1684 a nombre de Miguel Ángel de León por concepto de compensación por  el uso de su  motor.</t>
  </si>
  <si>
    <t>DP                    7472</t>
  </si>
  <si>
    <t>DP                    7473</t>
  </si>
  <si>
    <t>DP                    7474</t>
  </si>
  <si>
    <t>DP                    7475</t>
  </si>
  <si>
    <t>DP                    7476</t>
  </si>
  <si>
    <t>DP                    7477</t>
  </si>
  <si>
    <t>DP                    7478</t>
  </si>
  <si>
    <t>DP                    7479</t>
  </si>
  <si>
    <t>DP                    7480</t>
  </si>
  <si>
    <t>DP                    7481</t>
  </si>
  <si>
    <t>DP                    7482</t>
  </si>
  <si>
    <t>DP                    7483</t>
  </si>
  <si>
    <t>DP                    7484</t>
  </si>
  <si>
    <t>DP                    7485</t>
  </si>
  <si>
    <t xml:space="preserve">Servicios de la Orquesta Sinfónica Juvenil Juan Pablo Duarte presentada el 26-01-2022. Para cubrir gastos de la Orquesta. </t>
  </si>
  <si>
    <t>Saldo del alquiler de la sala Máximo  Avilés Blonda los días: 10,11,12,17,18,19 y 20 de marzo 2022 para la presentación de la obra de teatro ¨Perfectos Desconocidos¨.</t>
  </si>
  <si>
    <t>Pago Inicial separación de la sala Máximo Avilés Blonda para la realización cuatro funciones de la obra  ¨Perfectos Desconocidos¨ mes de junio, 2022</t>
  </si>
  <si>
    <t>Pago inicial del alquiler de la sala Máximo  Avilés Blonda los días: 10,11,12,17,18,19 y 20 de marzo 2022 para la presentación de la obra de teatro ¨Perfectos Desconocidos¨.</t>
  </si>
  <si>
    <t>Pago inicial alquiler de la sala Máximo  Avilés Blonda, tres funciones del 17 al 22 mayo, 2022 para el festival de danza ¨Detrás del Arcoiris¨.</t>
  </si>
  <si>
    <t>Pago inicial de la sala Máximo Avilés Blonda para la realización  del evento ¨Lo necesario del caos¨. La presentación será del 5 al 9 del mes de abril, 2022 .</t>
  </si>
  <si>
    <t>Alquiler sala Máximo Avilés Blonda para 2 funciones del Evento Internacional Dance marzo, 2022</t>
  </si>
  <si>
    <t>Ingresos no identificados a la fecha, del 30-03-2022</t>
  </si>
  <si>
    <t>Louis Guzmán Alcántara</t>
  </si>
  <si>
    <t xml:space="preserve">                              VALORES EN RD$</t>
  </si>
  <si>
    <t>Pago servicio de energía eléctrica del Palacio de Bellas Artes y la Escuela Nacional de Artes Visuales, correspondiente al período 20/01/2021 al 17/02/2022.</t>
  </si>
  <si>
    <t xml:space="preserve">Pago servicio de agua potable de la Escuela de Bellas Artes de Puerto Plata, correspondiente al mes de febrero, 2022        </t>
  </si>
  <si>
    <t>Pago servicio de energía eléctrica de las Escuelas de Bellas Artes de San Cristóbal,  San Juan de la Maguana, Conservatorio Nacional de Música  y de  la Escuela Elemental de Música  Elila Mena, correspondiente al mes de febrero, 2022.</t>
  </si>
  <si>
    <t xml:space="preserve">Pago servicio recogida de basura de la Escuela de Bellas Artes de Santiago, correspondiente al mes de marzo, 2022       </t>
  </si>
  <si>
    <t>HUMANO SEGUROS, S.A</t>
  </si>
  <si>
    <t xml:space="preserve">Pago servicio de agua potable de la Escuela de Bellas Artes de Puerto Plata, correspondiente al mes de marzo, 2022        </t>
  </si>
  <si>
    <t>Pago adquisición de tickets de combustible (gasolina) período marzo-junio del año 2022, para asignación de combustible al personal de mensajería, traslados en el Distrito Nacional y en la provincia Santo Domingo, así como en el interior del país, de las diferentes áreas de esta Dirección General de Bellas Artes.</t>
  </si>
  <si>
    <t>Pago servicio Tarjeta Visa Flotilla Corporativa, correspondiente a la asignación fija mensual de combustible del mes de marzo, 2022</t>
  </si>
  <si>
    <t>Recaudación en Boletería por presentación de la obra Sombra de una Rosa, presentada en el Museo de las casas Reales los días 24 y 25 febrero, 2022</t>
  </si>
  <si>
    <t>José Emilio Bencosme</t>
  </si>
  <si>
    <t>Andrea Jacqueline Sarcos Villalobos</t>
  </si>
  <si>
    <t>Pago arrendamiento sala La Drámatica para realización del evento Mini Adaptación Musical de Disney Encanto. El día 30 de junio 2022.</t>
  </si>
  <si>
    <t>Premios El Galardón</t>
  </si>
  <si>
    <t>Abono a cuenta del evento 12va Edición Premios El Galardón en la Sala Manuel Rueda el día 19-2-2022</t>
  </si>
  <si>
    <t>Louis Erick Guzmán Alcántara</t>
  </si>
  <si>
    <t>Ingresos no identificados del depositante, en fecha 7-03-2022</t>
  </si>
  <si>
    <t>Pago servicio de energía eléctrica de las Escuelas de Bellas Artes de: Puerto Plata, Moca, Cotuí y San Francisco de Macorís del mes de marzo, 2022</t>
  </si>
  <si>
    <t xml:space="preserve">Desembolso (sujeto a liquidación) para cubrir gastos durante la presentación de la obra teatral "El hijo del Sol"  y  "La Historia de un Principito" del Teatro Rodante Dominicano , los días 18 y 23 de marzo, 2022. En la sala Manuel Rueda. </t>
  </si>
  <si>
    <t>Gerald Tommy Vásquez Paulino</t>
  </si>
  <si>
    <t>Julia Mabel Ramos Méndez</t>
  </si>
  <si>
    <t>Apertura del fondo de caja chica de la Dirección de Educación y Formación Artística Especilizada (Defae)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</si>
</sst>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0">
    <xf numFmtId="0" fontId="0" fillId="0" borderId="0" xfId="0"/>
    <xf numFmtId="49" fontId="2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43" fontId="0" fillId="0" borderId="1" xfId="1" applyFont="1" applyBorder="1"/>
    <xf numFmtId="43" fontId="1" fillId="0" borderId="1" xfId="1" applyFont="1" applyBorder="1"/>
    <xf numFmtId="43" fontId="1" fillId="0" borderId="1" xfId="0" applyNumberFormat="1" applyFon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indent="1"/>
    </xf>
    <xf numFmtId="0" fontId="1" fillId="0" borderId="0" xfId="0" applyFont="1" applyAlignment="1">
      <alignment horizontal="left" indent="1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43" fontId="0" fillId="0" borderId="0" xfId="0" applyNumberFormat="1"/>
    <xf numFmtId="43" fontId="0" fillId="0" borderId="0" xfId="1" applyFont="1"/>
    <xf numFmtId="0" fontId="0" fillId="0" borderId="5" xfId="0" applyBorder="1"/>
    <xf numFmtId="43" fontId="1" fillId="3" borderId="1" xfId="0" applyNumberFormat="1" applyFont="1" applyFill="1" applyBorder="1"/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0" borderId="0" xfId="0" applyBorder="1"/>
    <xf numFmtId="0" fontId="0" fillId="0" borderId="0" xfId="0" applyBorder="1" applyAlignment="1"/>
    <xf numFmtId="0" fontId="4" fillId="0" borderId="0" xfId="0" applyFont="1" applyAlignment="1"/>
    <xf numFmtId="43" fontId="0" fillId="0" borderId="0" xfId="1" applyFont="1" applyBorder="1"/>
    <xf numFmtId="0" fontId="0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/>
    </xf>
    <xf numFmtId="43" fontId="3" fillId="0" borderId="1" xfId="1" applyFont="1" applyBorder="1" applyAlignment="1">
      <alignment horizontal="left" vertical="center" wrapText="1"/>
    </xf>
    <xf numFmtId="43" fontId="3" fillId="0" borderId="1" xfId="1" applyFont="1" applyBorder="1"/>
    <xf numFmtId="14" fontId="0" fillId="0" borderId="2" xfId="0" applyNumberFormat="1" applyFont="1" applyBorder="1"/>
    <xf numFmtId="0" fontId="0" fillId="0" borderId="0" xfId="0" applyAlignment="1">
      <alignment horizontal="left"/>
    </xf>
    <xf numFmtId="43" fontId="0" fillId="0" borderId="1" xfId="1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14" fontId="0" fillId="0" borderId="1" xfId="0" applyNumberFormat="1" applyBorder="1" applyAlignment="1">
      <alignment horizontal="left"/>
    </xf>
    <xf numFmtId="43" fontId="1" fillId="0" borderId="0" xfId="0" applyNumberFormat="1" applyFont="1"/>
    <xf numFmtId="0" fontId="0" fillId="0" borderId="1" xfId="0" applyBorder="1" applyAlignment="1">
      <alignment horizontal="left" vertical="center" wrapText="1"/>
    </xf>
    <xf numFmtId="0" fontId="1" fillId="0" borderId="0" xfId="0" applyFont="1"/>
    <xf numFmtId="43" fontId="6" fillId="3" borderId="1" xfId="0" applyNumberFormat="1" applyFont="1" applyFill="1" applyBorder="1"/>
    <xf numFmtId="0" fontId="6" fillId="0" borderId="0" xfId="0" applyFont="1"/>
    <xf numFmtId="0" fontId="4" fillId="3" borderId="1" xfId="0" applyFont="1" applyFill="1" applyBorder="1" applyAlignment="1">
      <alignment horizontal="center" vertical="center"/>
    </xf>
    <xf numFmtId="14" fontId="0" fillId="0" borderId="2" xfId="0" applyNumberFormat="1" applyFont="1" applyBorder="1" applyAlignment="1">
      <alignment horizontal="right"/>
    </xf>
    <xf numFmtId="49" fontId="0" fillId="0" borderId="1" xfId="0" applyNumberFormat="1" applyFont="1" applyBorder="1" applyAlignment="1">
      <alignment horizontal="left"/>
    </xf>
    <xf numFmtId="43" fontId="1" fillId="3" borderId="6" xfId="1" applyNumberFormat="1" applyFont="1" applyFill="1" applyBorder="1"/>
    <xf numFmtId="0" fontId="1" fillId="4" borderId="0" xfId="0" applyFont="1" applyFill="1" applyBorder="1" applyAlignment="1">
      <alignment horizontal="left"/>
    </xf>
    <xf numFmtId="43" fontId="6" fillId="4" borderId="0" xfId="0" applyNumberFormat="1" applyFont="1" applyFill="1" applyBorder="1"/>
    <xf numFmtId="0" fontId="0" fillId="4" borderId="0" xfId="0" applyFill="1" applyBorder="1"/>
    <xf numFmtId="0" fontId="1" fillId="0" borderId="0" xfId="0" applyFont="1" applyAlignment="1">
      <alignment horizontal="center"/>
    </xf>
    <xf numFmtId="8" fontId="1" fillId="3" borderId="1" xfId="1" applyNumberFormat="1" applyFont="1" applyFill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left" readingOrder="1"/>
    </xf>
    <xf numFmtId="0" fontId="5" fillId="3" borderId="1" xfId="0" applyFont="1" applyFill="1" applyBorder="1" applyAlignment="1">
      <alignment horizontal="left" vertical="center" wrapText="1" readingOrder="1"/>
    </xf>
    <xf numFmtId="0" fontId="0" fillId="0" borderId="1" xfId="0" applyBorder="1" applyAlignment="1">
      <alignment horizontal="left" readingOrder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43" fontId="0" fillId="0" borderId="0" xfId="1" applyFont="1" applyBorder="1" applyAlignment="1">
      <alignment horizontal="left" vertical="center" wrapText="1"/>
    </xf>
    <xf numFmtId="0" fontId="7" fillId="0" borderId="1" xfId="0" applyFont="1" applyBorder="1" applyAlignment="1">
      <alignment horizontal="justify" vertical="center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14" fontId="0" fillId="0" borderId="2" xfId="0" applyNumberFormat="1" applyFont="1" applyBorder="1" applyAlignment="1">
      <alignment horizontal="left"/>
    </xf>
    <xf numFmtId="14" fontId="0" fillId="0" borderId="3" xfId="0" applyNumberFormat="1" applyFont="1" applyBorder="1" applyAlignment="1">
      <alignment horizontal="left"/>
    </xf>
    <xf numFmtId="14" fontId="0" fillId="0" borderId="7" xfId="0" applyNumberFormat="1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1638300</xdr:colOff>
      <xdr:row>0</xdr:row>
      <xdr:rowOff>0</xdr:rowOff>
    </xdr:from>
    <xdr:to>
      <xdr:col>3</xdr:col>
      <xdr:colOff>1790700</xdr:colOff>
      <xdr:row>5</xdr:row>
      <xdr:rowOff>9525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3600450" y="0"/>
          <a:ext cx="2505075" cy="9620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2000250</xdr:colOff>
      <xdr:row>0</xdr:row>
      <xdr:rowOff>0</xdr:rowOff>
    </xdr:from>
    <xdr:to>
      <xdr:col>3</xdr:col>
      <xdr:colOff>2343150</xdr:colOff>
      <xdr:row>4</xdr:row>
      <xdr:rowOff>219075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3829050" y="0"/>
          <a:ext cx="2505075" cy="9810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1581150</xdr:colOff>
      <xdr:row>0</xdr:row>
      <xdr:rowOff>38100</xdr:rowOff>
    </xdr:from>
    <xdr:to>
      <xdr:col>3</xdr:col>
      <xdr:colOff>1476375</xdr:colOff>
      <xdr:row>3</xdr:row>
      <xdr:rowOff>222885</xdr:rowOff>
    </xdr:to>
    <xdr:pic>
      <xdr:nvPicPr>
        <xdr:cNvPr id="6" name="Imagen 4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5320" r="34833" b="83377"/>
        <a:stretch/>
      </xdr:blipFill>
      <xdr:spPr bwMode="auto">
        <a:xfrm>
          <a:off x="4038600" y="38100"/>
          <a:ext cx="2505075" cy="7562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2085975</xdr:colOff>
      <xdr:row>0</xdr:row>
      <xdr:rowOff>47625</xdr:rowOff>
    </xdr:from>
    <xdr:to>
      <xdr:col>3</xdr:col>
      <xdr:colOff>1981200</xdr:colOff>
      <xdr:row>4</xdr:row>
      <xdr:rowOff>41910</xdr:rowOff>
    </xdr:to>
    <xdr:pic>
      <xdr:nvPicPr>
        <xdr:cNvPr id="4" name="Imagen 4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5320" r="34833" b="83377"/>
        <a:stretch/>
      </xdr:blipFill>
      <xdr:spPr bwMode="auto">
        <a:xfrm>
          <a:off x="4105275" y="47625"/>
          <a:ext cx="2505075" cy="7562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2085975</xdr:colOff>
      <xdr:row>0</xdr:row>
      <xdr:rowOff>47625</xdr:rowOff>
    </xdr:from>
    <xdr:to>
      <xdr:col>3</xdr:col>
      <xdr:colOff>1981200</xdr:colOff>
      <xdr:row>4</xdr:row>
      <xdr:rowOff>41910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5320" r="34833" b="83377"/>
        <a:stretch/>
      </xdr:blipFill>
      <xdr:spPr bwMode="auto">
        <a:xfrm>
          <a:off x="4105275" y="47625"/>
          <a:ext cx="2505075" cy="7562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2000250</xdr:colOff>
      <xdr:row>0</xdr:row>
      <xdr:rowOff>0</xdr:rowOff>
    </xdr:from>
    <xdr:to>
      <xdr:col>6</xdr:col>
      <xdr:colOff>219075</xdr:colOff>
      <xdr:row>5</xdr:row>
      <xdr:rowOff>66675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3829050" y="0"/>
          <a:ext cx="2505075" cy="9810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47"/>
  <sheetViews>
    <sheetView tabSelected="1" topLeftCell="A22" workbookViewId="0">
      <selection activeCell="D25" sqref="D25"/>
    </sheetView>
  </sheetViews>
  <sheetFormatPr baseColWidth="10" defaultRowHeight="15" x14ac:dyDescent="0.25"/>
  <cols>
    <col min="2" max="2" width="19" customWidth="1"/>
    <col min="3" max="3" width="35.28515625" customWidth="1"/>
    <col min="4" max="4" width="38.5703125" customWidth="1"/>
    <col min="5" max="5" width="13.28515625" customWidth="1"/>
    <col min="6" max="6" width="13.42578125" customWidth="1"/>
    <col min="7" max="7" width="16.42578125" customWidth="1"/>
  </cols>
  <sheetData>
    <row r="6" spans="1:7" x14ac:dyDescent="0.25">
      <c r="A6" s="57" t="s">
        <v>37</v>
      </c>
      <c r="B6" s="57"/>
      <c r="C6" s="57"/>
      <c r="D6" s="57"/>
      <c r="E6" s="57"/>
      <c r="F6" s="57"/>
      <c r="G6" s="57"/>
    </row>
    <row r="7" spans="1:7" x14ac:dyDescent="0.25">
      <c r="A7" s="57" t="s">
        <v>71</v>
      </c>
      <c r="B7" s="57"/>
      <c r="C7" s="57"/>
      <c r="D7" s="57"/>
      <c r="E7" s="57"/>
      <c r="F7" s="57"/>
      <c r="G7" s="57"/>
    </row>
    <row r="8" spans="1:7" x14ac:dyDescent="0.25">
      <c r="A8" s="58" t="s">
        <v>281</v>
      </c>
      <c r="B8" s="58"/>
      <c r="C8" s="58"/>
      <c r="D8" s="58"/>
      <c r="E8" s="58"/>
      <c r="F8" s="58"/>
      <c r="G8" s="1"/>
    </row>
    <row r="9" spans="1:7" x14ac:dyDescent="0.25">
      <c r="A9" s="18" t="s">
        <v>4</v>
      </c>
      <c r="B9" s="18" t="s">
        <v>27</v>
      </c>
      <c r="C9" s="18" t="s">
        <v>6</v>
      </c>
      <c r="D9" s="18" t="s">
        <v>7</v>
      </c>
      <c r="E9" s="18" t="s">
        <v>9</v>
      </c>
      <c r="F9" s="18" t="s">
        <v>10</v>
      </c>
      <c r="G9" s="18" t="s">
        <v>8</v>
      </c>
    </row>
    <row r="10" spans="1:7" ht="18.75" customHeight="1" x14ac:dyDescent="0.25">
      <c r="A10" s="65" t="s">
        <v>72</v>
      </c>
      <c r="B10" s="66"/>
      <c r="C10" s="66"/>
      <c r="D10" s="66"/>
      <c r="E10" s="66"/>
      <c r="F10" s="67"/>
      <c r="G10" s="7">
        <v>312755</v>
      </c>
    </row>
    <row r="11" spans="1:7" ht="15" hidden="1" customHeight="1" x14ac:dyDescent="0.25">
      <c r="A11" s="4"/>
      <c r="B11" s="3"/>
      <c r="C11" s="3"/>
      <c r="D11" s="3"/>
      <c r="E11" s="6"/>
      <c r="F11" s="6"/>
      <c r="G11" s="6"/>
    </row>
    <row r="12" spans="1:7" ht="75" x14ac:dyDescent="0.25">
      <c r="A12" s="4">
        <v>44623</v>
      </c>
      <c r="B12" s="12" t="s">
        <v>258</v>
      </c>
      <c r="C12" s="12" t="s">
        <v>174</v>
      </c>
      <c r="D12" s="19" t="s">
        <v>275</v>
      </c>
      <c r="E12" s="6">
        <v>25000</v>
      </c>
      <c r="F12" s="6"/>
      <c r="G12" s="6">
        <f>+G10+E12</f>
        <v>337755</v>
      </c>
    </row>
    <row r="13" spans="1:7" ht="66.75" customHeight="1" x14ac:dyDescent="0.25">
      <c r="A13" s="4">
        <v>44623</v>
      </c>
      <c r="B13" s="12" t="s">
        <v>259</v>
      </c>
      <c r="C13" s="5" t="s">
        <v>179</v>
      </c>
      <c r="D13" s="19" t="s">
        <v>276</v>
      </c>
      <c r="E13" s="6">
        <v>25000</v>
      </c>
      <c r="F13" s="6"/>
      <c r="G13" s="6">
        <f>+G12+E13</f>
        <v>362755</v>
      </c>
    </row>
    <row r="14" spans="1:7" ht="61.5" customHeight="1" x14ac:dyDescent="0.25">
      <c r="A14" s="4">
        <v>44631</v>
      </c>
      <c r="B14" s="12" t="s">
        <v>260</v>
      </c>
      <c r="C14" s="5" t="s">
        <v>180</v>
      </c>
      <c r="D14" s="19" t="s">
        <v>290</v>
      </c>
      <c r="E14" s="6">
        <v>1600</v>
      </c>
      <c r="F14" s="6"/>
      <c r="G14" s="6">
        <f t="shared" ref="G14:G26" si="0">+G13+E14</f>
        <v>364355</v>
      </c>
    </row>
    <row r="15" spans="1:7" ht="55.5" customHeight="1" x14ac:dyDescent="0.25">
      <c r="A15" s="4">
        <v>44631</v>
      </c>
      <c r="B15" s="12" t="s">
        <v>261</v>
      </c>
      <c r="C15" s="5" t="s">
        <v>78</v>
      </c>
      <c r="D15" s="19" t="s">
        <v>79</v>
      </c>
      <c r="E15" s="6">
        <v>4326</v>
      </c>
      <c r="F15" s="6"/>
      <c r="G15" s="6">
        <f t="shared" si="0"/>
        <v>368681</v>
      </c>
    </row>
    <row r="16" spans="1:7" ht="55.5" customHeight="1" x14ac:dyDescent="0.25">
      <c r="A16" s="4">
        <v>44631</v>
      </c>
      <c r="B16" s="12" t="s">
        <v>262</v>
      </c>
      <c r="C16" s="5" t="s">
        <v>80</v>
      </c>
      <c r="D16" s="19" t="s">
        <v>181</v>
      </c>
      <c r="E16" s="6">
        <v>0</v>
      </c>
      <c r="F16" s="6"/>
      <c r="G16" s="6">
        <f t="shared" si="0"/>
        <v>368681</v>
      </c>
    </row>
    <row r="17" spans="1:7" ht="60" x14ac:dyDescent="0.25">
      <c r="A17" s="4">
        <v>44636</v>
      </c>
      <c r="B17" s="12" t="s">
        <v>263</v>
      </c>
      <c r="C17" s="5" t="s">
        <v>291</v>
      </c>
      <c r="D17" s="19" t="s">
        <v>182</v>
      </c>
      <c r="E17" s="6">
        <v>17780</v>
      </c>
      <c r="F17" s="6"/>
      <c r="G17" s="6">
        <f t="shared" si="0"/>
        <v>386461</v>
      </c>
    </row>
    <row r="18" spans="1:7" ht="67.5" customHeight="1" x14ac:dyDescent="0.25">
      <c r="A18" s="4">
        <v>44638</v>
      </c>
      <c r="B18" s="12" t="s">
        <v>264</v>
      </c>
      <c r="C18" s="5" t="s">
        <v>292</v>
      </c>
      <c r="D18" s="19" t="s">
        <v>293</v>
      </c>
      <c r="E18" s="6">
        <v>7000</v>
      </c>
      <c r="F18" s="6"/>
      <c r="G18" s="6">
        <f t="shared" si="0"/>
        <v>393461</v>
      </c>
    </row>
    <row r="19" spans="1:7" ht="67.5" customHeight="1" x14ac:dyDescent="0.25">
      <c r="A19" s="4">
        <v>44644</v>
      </c>
      <c r="B19" s="12" t="s">
        <v>265</v>
      </c>
      <c r="C19" s="5" t="s">
        <v>294</v>
      </c>
      <c r="D19" s="19" t="s">
        <v>295</v>
      </c>
      <c r="E19" s="6">
        <v>14000</v>
      </c>
      <c r="F19" s="6"/>
      <c r="G19" s="6">
        <f t="shared" si="0"/>
        <v>407461</v>
      </c>
    </row>
    <row r="20" spans="1:7" ht="67.5" customHeight="1" x14ac:dyDescent="0.25">
      <c r="A20" s="4">
        <v>44644</v>
      </c>
      <c r="B20" s="12" t="s">
        <v>266</v>
      </c>
      <c r="C20" s="5" t="s">
        <v>128</v>
      </c>
      <c r="D20" s="19" t="s">
        <v>272</v>
      </c>
      <c r="E20" s="6">
        <v>80000</v>
      </c>
      <c r="F20" s="6"/>
      <c r="G20" s="6">
        <f t="shared" si="0"/>
        <v>487461</v>
      </c>
    </row>
    <row r="21" spans="1:7" ht="75.75" customHeight="1" x14ac:dyDescent="0.25">
      <c r="A21" s="4">
        <v>44650</v>
      </c>
      <c r="B21" s="12" t="s">
        <v>267</v>
      </c>
      <c r="C21" s="5" t="s">
        <v>296</v>
      </c>
      <c r="D21" s="19" t="s">
        <v>277</v>
      </c>
      <c r="E21" s="6">
        <v>25000</v>
      </c>
      <c r="F21" s="6"/>
      <c r="G21" s="6">
        <f t="shared" si="0"/>
        <v>512461</v>
      </c>
    </row>
    <row r="22" spans="1:7" ht="67.5" customHeight="1" x14ac:dyDescent="0.25">
      <c r="A22" s="4">
        <v>44650</v>
      </c>
      <c r="B22" s="12" t="s">
        <v>268</v>
      </c>
      <c r="C22" s="12" t="s">
        <v>184</v>
      </c>
      <c r="D22" s="19" t="s">
        <v>297</v>
      </c>
      <c r="E22" s="6">
        <v>26250</v>
      </c>
      <c r="F22" s="6"/>
      <c r="G22" s="6">
        <f t="shared" si="0"/>
        <v>538711</v>
      </c>
    </row>
    <row r="23" spans="1:7" ht="75" x14ac:dyDescent="0.25">
      <c r="A23" s="4">
        <v>44651</v>
      </c>
      <c r="B23" s="12" t="s">
        <v>269</v>
      </c>
      <c r="C23" s="12" t="s">
        <v>174</v>
      </c>
      <c r="D23" s="19" t="s">
        <v>273</v>
      </c>
      <c r="E23" s="6">
        <v>329000</v>
      </c>
      <c r="F23" s="6"/>
      <c r="G23" s="6">
        <f t="shared" si="0"/>
        <v>867711</v>
      </c>
    </row>
    <row r="24" spans="1:7" ht="67.5" customHeight="1" x14ac:dyDescent="0.25">
      <c r="A24" s="4">
        <v>44651</v>
      </c>
      <c r="B24" s="12" t="s">
        <v>270</v>
      </c>
      <c r="C24" s="12" t="s">
        <v>174</v>
      </c>
      <c r="D24" s="19" t="s">
        <v>274</v>
      </c>
      <c r="E24" s="6">
        <v>25000</v>
      </c>
      <c r="F24" s="6"/>
      <c r="G24" s="6">
        <f t="shared" si="0"/>
        <v>892711</v>
      </c>
    </row>
    <row r="25" spans="1:7" ht="45" x14ac:dyDescent="0.25">
      <c r="A25" s="4">
        <v>44651</v>
      </c>
      <c r="B25" s="12" t="s">
        <v>271</v>
      </c>
      <c r="C25" s="5" t="s">
        <v>280</v>
      </c>
      <c r="D25" s="19" t="s">
        <v>278</v>
      </c>
      <c r="E25" s="6">
        <v>123900</v>
      </c>
      <c r="F25" s="6"/>
      <c r="G25" s="6">
        <f t="shared" si="0"/>
        <v>1016611</v>
      </c>
    </row>
    <row r="26" spans="1:7" ht="30" x14ac:dyDescent="0.25">
      <c r="A26" s="4">
        <v>44651</v>
      </c>
      <c r="B26" s="12" t="s">
        <v>178</v>
      </c>
      <c r="C26" s="12" t="s">
        <v>184</v>
      </c>
      <c r="D26" s="19" t="s">
        <v>279</v>
      </c>
      <c r="E26" s="6">
        <v>25000</v>
      </c>
      <c r="F26" s="6"/>
      <c r="G26" s="6">
        <f t="shared" si="0"/>
        <v>1041611</v>
      </c>
    </row>
    <row r="27" spans="1:7" ht="15.75" thickBot="1" x14ac:dyDescent="0.3">
      <c r="A27" s="59" t="s">
        <v>183</v>
      </c>
      <c r="B27" s="60"/>
      <c r="C27" s="60"/>
      <c r="D27" s="61"/>
      <c r="E27" s="17"/>
      <c r="F27" s="17"/>
      <c r="G27" s="42">
        <f>+G26</f>
        <v>1041611</v>
      </c>
    </row>
    <row r="28" spans="1:7" ht="15.75" thickTop="1" x14ac:dyDescent="0.25">
      <c r="A28" s="62" t="s">
        <v>45</v>
      </c>
      <c r="B28" s="63"/>
      <c r="C28" s="63"/>
      <c r="D28" s="63"/>
      <c r="E28" s="63"/>
      <c r="F28" s="63"/>
      <c r="G28" s="64"/>
    </row>
    <row r="32" spans="1:7" x14ac:dyDescent="0.25">
      <c r="C32" s="16"/>
      <c r="E32" s="56"/>
      <c r="F32" s="56"/>
    </row>
    <row r="33" spans="1:7" x14ac:dyDescent="0.25">
      <c r="C33" t="s">
        <v>28</v>
      </c>
      <c r="E33" t="s">
        <v>29</v>
      </c>
    </row>
    <row r="34" spans="1:7" x14ac:dyDescent="0.25">
      <c r="C34" t="s">
        <v>31</v>
      </c>
      <c r="E34" t="s">
        <v>30</v>
      </c>
    </row>
    <row r="37" spans="1:7" x14ac:dyDescent="0.25">
      <c r="A37" t="s">
        <v>44</v>
      </c>
    </row>
    <row r="38" spans="1:7" x14ac:dyDescent="0.25">
      <c r="A38" t="s">
        <v>35</v>
      </c>
    </row>
    <row r="45" spans="1:7" x14ac:dyDescent="0.25">
      <c r="G45">
        <v>4</v>
      </c>
    </row>
    <row r="47" spans="1:7" x14ac:dyDescent="0.25">
      <c r="D47">
        <v>2</v>
      </c>
    </row>
  </sheetData>
  <autoFilter ref="A6:G26">
    <filterColumn colId="0" showButton="0"/>
    <filterColumn colId="1" showButton="0"/>
    <filterColumn colId="2" showButton="0"/>
    <filterColumn colId="3" showButton="0"/>
    <filterColumn colId="4" showButton="0"/>
    <filterColumn colId="5" showButton="0"/>
  </autoFilter>
  <mergeCells count="7">
    <mergeCell ref="E32:F32"/>
    <mergeCell ref="A6:G6"/>
    <mergeCell ref="A7:G7"/>
    <mergeCell ref="A8:F8"/>
    <mergeCell ref="A27:D27"/>
    <mergeCell ref="A28:G28"/>
    <mergeCell ref="A10:F10"/>
  </mergeCells>
  <pageMargins left="0.34" right="0.15" top="0.12" bottom="0.12" header="0.36" footer="0.31496062992125984"/>
  <pageSetup scale="8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G26"/>
  <sheetViews>
    <sheetView workbookViewId="0">
      <selection activeCell="J13" sqref="J13"/>
    </sheetView>
  </sheetViews>
  <sheetFormatPr baseColWidth="10" defaultRowHeight="15" x14ac:dyDescent="0.25"/>
  <cols>
    <col min="4" max="4" width="14.42578125" customWidth="1"/>
    <col min="5" max="5" width="14" customWidth="1"/>
    <col min="7" max="7" width="28.28515625" customWidth="1"/>
  </cols>
  <sheetData>
    <row r="7" spans="1:7" x14ac:dyDescent="0.25">
      <c r="C7" s="57" t="s">
        <v>0</v>
      </c>
      <c r="D7" s="57"/>
      <c r="E7" s="57"/>
      <c r="F7" s="57"/>
      <c r="G7" s="57"/>
    </row>
    <row r="8" spans="1:7" x14ac:dyDescent="0.25">
      <c r="C8" s="13"/>
      <c r="D8" s="13"/>
      <c r="E8" s="13"/>
      <c r="F8" s="11" t="s">
        <v>25</v>
      </c>
      <c r="G8" s="13"/>
    </row>
    <row r="9" spans="1:7" x14ac:dyDescent="0.25">
      <c r="A9" s="57" t="s">
        <v>1</v>
      </c>
      <c r="B9" s="57"/>
      <c r="C9" s="57"/>
      <c r="D9" s="57"/>
      <c r="E9" s="57"/>
      <c r="F9" s="57"/>
      <c r="G9" s="57"/>
    </row>
    <row r="10" spans="1:7" x14ac:dyDescent="0.25">
      <c r="A10" s="57" t="s">
        <v>2</v>
      </c>
      <c r="B10" s="57"/>
      <c r="C10" s="57"/>
      <c r="D10" s="57"/>
      <c r="E10" s="57"/>
      <c r="F10" s="57"/>
      <c r="G10" s="57"/>
    </row>
    <row r="11" spans="1:7" x14ac:dyDescent="0.25">
      <c r="G11" s="1" t="s">
        <v>3</v>
      </c>
    </row>
    <row r="12" spans="1:7" x14ac:dyDescent="0.25">
      <c r="A12" s="2" t="s">
        <v>4</v>
      </c>
      <c r="B12" s="2" t="s">
        <v>5</v>
      </c>
      <c r="C12" s="2" t="s">
        <v>6</v>
      </c>
      <c r="D12" s="2" t="s">
        <v>7</v>
      </c>
      <c r="E12" s="2" t="s">
        <v>9</v>
      </c>
      <c r="F12" s="2" t="s">
        <v>10</v>
      </c>
      <c r="G12" s="2" t="s">
        <v>8</v>
      </c>
    </row>
    <row r="13" spans="1:7" x14ac:dyDescent="0.25">
      <c r="A13" s="4"/>
      <c r="B13" s="3"/>
      <c r="C13" s="3" t="s">
        <v>12</v>
      </c>
      <c r="D13" s="5"/>
      <c r="E13" s="6"/>
      <c r="F13" s="3"/>
      <c r="G13" s="7">
        <v>147800</v>
      </c>
    </row>
    <row r="14" spans="1:7" ht="45" x14ac:dyDescent="0.25">
      <c r="A14" s="4">
        <v>44259</v>
      </c>
      <c r="B14" s="3" t="s">
        <v>22</v>
      </c>
      <c r="C14" s="3" t="s">
        <v>11</v>
      </c>
      <c r="D14" s="5" t="s">
        <v>13</v>
      </c>
      <c r="E14" s="6">
        <v>600000</v>
      </c>
      <c r="F14" s="3"/>
      <c r="G14" s="6">
        <v>747800</v>
      </c>
    </row>
    <row r="15" spans="1:7" x14ac:dyDescent="0.25">
      <c r="A15" s="4">
        <v>44270</v>
      </c>
      <c r="B15" s="3" t="s">
        <v>14</v>
      </c>
      <c r="C15" s="3" t="s">
        <v>15</v>
      </c>
      <c r="D15" s="3" t="s">
        <v>17</v>
      </c>
      <c r="E15" s="6">
        <v>76927</v>
      </c>
      <c r="F15" s="3"/>
      <c r="G15" s="6">
        <v>824727</v>
      </c>
    </row>
    <row r="16" spans="1:7" x14ac:dyDescent="0.25">
      <c r="A16" s="4">
        <v>44272</v>
      </c>
      <c r="B16" s="9" t="s">
        <v>23</v>
      </c>
      <c r="C16" s="3" t="s">
        <v>16</v>
      </c>
      <c r="D16" s="3" t="s">
        <v>18</v>
      </c>
      <c r="E16" s="6">
        <v>500</v>
      </c>
      <c r="F16" s="3"/>
      <c r="G16" s="6">
        <v>825227</v>
      </c>
    </row>
    <row r="17" spans="1:7" x14ac:dyDescent="0.25">
      <c r="A17" s="4">
        <v>44285</v>
      </c>
      <c r="B17" s="10" t="s">
        <v>24</v>
      </c>
      <c r="C17" s="3" t="s">
        <v>16</v>
      </c>
      <c r="D17" s="3" t="s">
        <v>18</v>
      </c>
      <c r="E17" s="6">
        <v>1300</v>
      </c>
      <c r="F17" s="3"/>
      <c r="G17" s="6">
        <v>826527</v>
      </c>
    </row>
    <row r="18" spans="1:7" x14ac:dyDescent="0.25">
      <c r="A18" s="3"/>
      <c r="B18" s="3"/>
      <c r="C18" s="3"/>
      <c r="D18" s="3"/>
      <c r="E18" s="3"/>
      <c r="F18" s="3"/>
      <c r="G18" s="3"/>
    </row>
    <row r="19" spans="1:7" x14ac:dyDescent="0.25">
      <c r="A19" s="3"/>
      <c r="B19" s="3"/>
      <c r="C19" s="3"/>
      <c r="D19" s="3"/>
      <c r="E19" s="3"/>
      <c r="F19" s="3"/>
      <c r="G19" s="3"/>
    </row>
    <row r="20" spans="1:7" x14ac:dyDescent="0.25">
      <c r="A20" s="3"/>
      <c r="B20" s="3"/>
      <c r="C20" s="3"/>
      <c r="D20" s="3"/>
      <c r="E20" s="3"/>
      <c r="F20" s="3"/>
      <c r="G20" s="3"/>
    </row>
    <row r="21" spans="1:7" x14ac:dyDescent="0.25">
      <c r="A21" s="3"/>
      <c r="B21" s="3"/>
      <c r="C21" s="3"/>
      <c r="D21" s="3"/>
      <c r="E21" s="3"/>
      <c r="F21" s="3"/>
      <c r="G21" s="3"/>
    </row>
    <row r="22" spans="1:7" x14ac:dyDescent="0.25">
      <c r="A22" s="3"/>
      <c r="B22" s="3"/>
      <c r="C22" s="3" t="s">
        <v>21</v>
      </c>
      <c r="D22" s="3"/>
      <c r="E22" s="8">
        <f>SUM(E14:E21)</f>
        <v>678727</v>
      </c>
      <c r="F22" s="3"/>
      <c r="G22" s="7">
        <v>826527</v>
      </c>
    </row>
    <row r="26" spans="1:7" x14ac:dyDescent="0.25">
      <c r="A26" t="s">
        <v>19</v>
      </c>
      <c r="D26" t="s">
        <v>20</v>
      </c>
    </row>
  </sheetData>
  <mergeCells count="3">
    <mergeCell ref="C7:G7"/>
    <mergeCell ref="A9:G9"/>
    <mergeCell ref="A10:G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77"/>
  <sheetViews>
    <sheetView topLeftCell="A20" workbookViewId="0">
      <selection activeCell="C25" sqref="C25"/>
    </sheetView>
  </sheetViews>
  <sheetFormatPr baseColWidth="10" defaultRowHeight="15" x14ac:dyDescent="0.25"/>
  <cols>
    <col min="1" max="1" width="11" style="30" customWidth="1"/>
    <col min="2" max="2" width="20.28515625" style="49" customWidth="1"/>
    <col min="3" max="3" width="32.42578125" customWidth="1"/>
    <col min="4" max="4" width="48.42578125" customWidth="1"/>
    <col min="5" max="5" width="14.28515625" customWidth="1"/>
    <col min="6" max="6" width="13.28515625" customWidth="1"/>
    <col min="7" max="7" width="14" customWidth="1"/>
    <col min="9" max="10" width="13.140625" bestFit="1" customWidth="1"/>
  </cols>
  <sheetData>
    <row r="5" spans="1:7" ht="18" customHeight="1" x14ac:dyDescent="0.25">
      <c r="C5" s="57"/>
      <c r="D5" s="57"/>
      <c r="E5" s="57"/>
      <c r="F5" s="57"/>
      <c r="G5" s="57"/>
    </row>
    <row r="6" spans="1:7" x14ac:dyDescent="0.25">
      <c r="A6" s="57" t="s">
        <v>46</v>
      </c>
      <c r="B6" s="57"/>
      <c r="C6" s="57"/>
      <c r="D6" s="57"/>
      <c r="E6" s="57"/>
      <c r="F6" s="57"/>
      <c r="G6" s="57"/>
    </row>
    <row r="7" spans="1:7" x14ac:dyDescent="0.25">
      <c r="A7" s="57" t="s">
        <v>73</v>
      </c>
      <c r="B7" s="57"/>
      <c r="C7" s="57"/>
      <c r="D7" s="57"/>
      <c r="E7" s="57"/>
      <c r="F7" s="57"/>
      <c r="G7" s="57"/>
    </row>
    <row r="8" spans="1:7" x14ac:dyDescent="0.25">
      <c r="A8" s="68" t="s">
        <v>36</v>
      </c>
      <c r="B8" s="68"/>
      <c r="C8" s="68"/>
      <c r="D8" s="68"/>
      <c r="E8" s="68"/>
      <c r="F8" s="68"/>
      <c r="G8" s="68"/>
    </row>
    <row r="9" spans="1:7" ht="15" customHeight="1" x14ac:dyDescent="0.25">
      <c r="A9" s="32" t="s">
        <v>4</v>
      </c>
      <c r="B9" s="50" t="s">
        <v>27</v>
      </c>
      <c r="C9" s="18" t="s">
        <v>6</v>
      </c>
      <c r="D9" s="18" t="s">
        <v>7</v>
      </c>
      <c r="E9" s="18" t="s">
        <v>9</v>
      </c>
      <c r="F9" s="18" t="s">
        <v>10</v>
      </c>
      <c r="G9" s="18" t="s">
        <v>8</v>
      </c>
    </row>
    <row r="10" spans="1:7" ht="32.25" hidden="1" customHeight="1" x14ac:dyDescent="0.25">
      <c r="A10" s="65" t="s">
        <v>47</v>
      </c>
      <c r="B10" s="66"/>
      <c r="C10" s="66"/>
      <c r="D10" s="66"/>
      <c r="E10" s="66"/>
      <c r="F10" s="67"/>
      <c r="G10" s="7">
        <v>1224218.26</v>
      </c>
    </row>
    <row r="11" spans="1:7" x14ac:dyDescent="0.25">
      <c r="A11" s="65" t="s">
        <v>74</v>
      </c>
      <c r="B11" s="66"/>
      <c r="C11" s="66"/>
      <c r="D11" s="67"/>
      <c r="E11" s="6"/>
      <c r="F11" s="6"/>
      <c r="G11" s="7">
        <v>4862614.4000000004</v>
      </c>
    </row>
    <row r="12" spans="1:7" ht="30" x14ac:dyDescent="0.25">
      <c r="A12" s="33">
        <v>44622</v>
      </c>
      <c r="B12" s="51" t="s">
        <v>100</v>
      </c>
      <c r="C12" s="3" t="s">
        <v>186</v>
      </c>
      <c r="D12" s="35" t="s">
        <v>196</v>
      </c>
      <c r="E12" s="6"/>
      <c r="F12" s="6">
        <v>3150</v>
      </c>
      <c r="G12" s="6">
        <v>4859464.4000000004</v>
      </c>
    </row>
    <row r="13" spans="1:7" ht="45" x14ac:dyDescent="0.25">
      <c r="A13" s="33">
        <v>44622</v>
      </c>
      <c r="B13" s="51" t="s">
        <v>99</v>
      </c>
      <c r="C13" s="5" t="s">
        <v>75</v>
      </c>
      <c r="D13" s="35" t="s">
        <v>197</v>
      </c>
      <c r="E13" s="6"/>
      <c r="F13" s="6">
        <v>5400</v>
      </c>
      <c r="G13" s="6">
        <v>4854064.4000000004</v>
      </c>
    </row>
    <row r="14" spans="1:7" ht="30" x14ac:dyDescent="0.25">
      <c r="A14" s="33">
        <v>44623</v>
      </c>
      <c r="B14" s="51" t="s">
        <v>98</v>
      </c>
      <c r="C14" s="3" t="s">
        <v>201</v>
      </c>
      <c r="D14" s="5" t="s">
        <v>198</v>
      </c>
      <c r="E14" s="6"/>
      <c r="F14" s="6">
        <v>24410.3</v>
      </c>
      <c r="G14" s="6">
        <v>4829654.0999999996</v>
      </c>
    </row>
    <row r="15" spans="1:7" ht="30" x14ac:dyDescent="0.25">
      <c r="A15" s="33">
        <v>44630</v>
      </c>
      <c r="B15" s="51"/>
      <c r="C15" s="3" t="s">
        <v>185</v>
      </c>
      <c r="D15" s="5" t="s">
        <v>199</v>
      </c>
      <c r="E15" s="6">
        <v>2550</v>
      </c>
      <c r="F15" s="6"/>
      <c r="G15" s="6">
        <v>4832204.0999999996</v>
      </c>
    </row>
    <row r="16" spans="1:7" ht="30" x14ac:dyDescent="0.25">
      <c r="A16" s="33">
        <v>44630</v>
      </c>
      <c r="B16" s="51"/>
      <c r="C16" s="3" t="s">
        <v>185</v>
      </c>
      <c r="D16" s="5" t="s">
        <v>200</v>
      </c>
      <c r="E16" s="6">
        <v>1650</v>
      </c>
      <c r="F16" s="6"/>
      <c r="G16" s="6">
        <v>4833854.0999999996</v>
      </c>
    </row>
    <row r="17" spans="1:7" ht="45" x14ac:dyDescent="0.25">
      <c r="A17" s="33">
        <v>44630</v>
      </c>
      <c r="B17" s="51"/>
      <c r="C17" s="3" t="s">
        <v>185</v>
      </c>
      <c r="D17" s="5" t="s">
        <v>257</v>
      </c>
      <c r="E17" s="6">
        <v>3000</v>
      </c>
      <c r="F17" s="6"/>
      <c r="G17" s="6">
        <v>4836554.0999999996</v>
      </c>
    </row>
    <row r="18" spans="1:7" ht="45" x14ac:dyDescent="0.25">
      <c r="A18" s="33">
        <v>7</v>
      </c>
      <c r="B18" s="51" t="s">
        <v>97</v>
      </c>
      <c r="C18" s="5" t="s">
        <v>202</v>
      </c>
      <c r="D18" s="5" t="s">
        <v>203</v>
      </c>
      <c r="E18" s="6"/>
      <c r="F18" s="6">
        <v>3277.5</v>
      </c>
      <c r="G18" s="6">
        <v>4833576.5999999996</v>
      </c>
    </row>
    <row r="19" spans="1:7" ht="30" x14ac:dyDescent="0.25">
      <c r="A19" s="33">
        <v>44631</v>
      </c>
      <c r="B19" s="51" t="s">
        <v>96</v>
      </c>
      <c r="C19" s="3" t="s">
        <v>204</v>
      </c>
      <c r="D19" s="5" t="s">
        <v>245</v>
      </c>
      <c r="E19" s="6"/>
      <c r="F19" s="6">
        <v>3000</v>
      </c>
      <c r="G19" s="6">
        <v>4830576.5999999996</v>
      </c>
    </row>
    <row r="20" spans="1:7" ht="30" x14ac:dyDescent="0.25">
      <c r="A20" s="33">
        <v>44631</v>
      </c>
      <c r="B20" s="51" t="s">
        <v>95</v>
      </c>
      <c r="C20" s="3" t="s">
        <v>76</v>
      </c>
      <c r="D20" s="5" t="s">
        <v>247</v>
      </c>
      <c r="E20" s="6"/>
      <c r="F20" s="6">
        <v>3000</v>
      </c>
      <c r="G20" s="6">
        <v>4827576.5999999996</v>
      </c>
    </row>
    <row r="21" spans="1:7" ht="30" x14ac:dyDescent="0.25">
      <c r="A21" s="33">
        <v>44631</v>
      </c>
      <c r="B21" s="51" t="s">
        <v>94</v>
      </c>
      <c r="C21" s="3" t="s">
        <v>246</v>
      </c>
      <c r="D21" s="5" t="s">
        <v>248</v>
      </c>
      <c r="E21" s="6"/>
      <c r="F21" s="6">
        <v>3000</v>
      </c>
      <c r="G21" s="6">
        <v>4824576.5999999996</v>
      </c>
    </row>
    <row r="22" spans="1:7" ht="75" x14ac:dyDescent="0.25">
      <c r="A22" s="33">
        <v>44634</v>
      </c>
      <c r="B22" s="51" t="s">
        <v>93</v>
      </c>
      <c r="C22" s="3" t="s">
        <v>187</v>
      </c>
      <c r="D22" s="5" t="s">
        <v>249</v>
      </c>
      <c r="E22" s="6"/>
      <c r="F22" s="6">
        <v>5900</v>
      </c>
      <c r="G22" s="6">
        <v>4818673.5999999996</v>
      </c>
    </row>
    <row r="23" spans="1:7" ht="75" x14ac:dyDescent="0.25">
      <c r="A23" s="33">
        <v>44634</v>
      </c>
      <c r="B23" s="51" t="s">
        <v>92</v>
      </c>
      <c r="C23" s="3" t="s">
        <v>205</v>
      </c>
      <c r="D23" s="5" t="s">
        <v>250</v>
      </c>
      <c r="E23" s="6"/>
      <c r="F23" s="6">
        <v>5500</v>
      </c>
      <c r="G23" s="6">
        <v>4813176.5999999996</v>
      </c>
    </row>
    <row r="24" spans="1:7" ht="75" x14ac:dyDescent="0.25">
      <c r="A24" s="33">
        <v>44634</v>
      </c>
      <c r="B24" s="51" t="s">
        <v>62</v>
      </c>
      <c r="C24" s="3" t="s">
        <v>77</v>
      </c>
      <c r="D24" s="5" t="s">
        <v>249</v>
      </c>
      <c r="E24" s="6"/>
      <c r="F24" s="6">
        <v>3400</v>
      </c>
      <c r="G24" s="6">
        <v>4809776.5999999996</v>
      </c>
    </row>
    <row r="25" spans="1:7" ht="75" x14ac:dyDescent="0.25">
      <c r="A25" s="33">
        <v>44634</v>
      </c>
      <c r="B25" s="51" t="s">
        <v>87</v>
      </c>
      <c r="C25" s="3" t="s">
        <v>78</v>
      </c>
      <c r="D25" s="5" t="s">
        <v>299</v>
      </c>
      <c r="E25" s="6"/>
      <c r="F25" s="6">
        <v>20000</v>
      </c>
      <c r="G25" s="6">
        <v>4789776.5999999996</v>
      </c>
    </row>
    <row r="26" spans="1:7" ht="30" x14ac:dyDescent="0.25">
      <c r="A26" s="33">
        <v>44638</v>
      </c>
      <c r="B26" s="51" t="s">
        <v>88</v>
      </c>
      <c r="C26" s="3" t="s">
        <v>201</v>
      </c>
      <c r="D26" s="5" t="s">
        <v>206</v>
      </c>
      <c r="E26" s="6"/>
      <c r="F26" s="6">
        <v>24977.58</v>
      </c>
      <c r="G26" s="6">
        <v>4764799.0199999996</v>
      </c>
    </row>
    <row r="27" spans="1:7" x14ac:dyDescent="0.25">
      <c r="A27" s="33">
        <v>44642</v>
      </c>
      <c r="B27" s="51" t="s">
        <v>89</v>
      </c>
      <c r="C27" s="35" t="s">
        <v>188</v>
      </c>
      <c r="D27" s="35" t="s">
        <v>207</v>
      </c>
      <c r="E27" s="6"/>
      <c r="F27" s="6">
        <v>30000</v>
      </c>
      <c r="G27" s="6">
        <v>4734799.0199999996</v>
      </c>
    </row>
    <row r="28" spans="1:7" ht="30" x14ac:dyDescent="0.25">
      <c r="A28" s="33">
        <v>44642</v>
      </c>
      <c r="B28" s="51" t="s">
        <v>90</v>
      </c>
      <c r="C28" s="3" t="s">
        <v>81</v>
      </c>
      <c r="D28" s="5" t="s">
        <v>208</v>
      </c>
      <c r="E28" s="6"/>
      <c r="F28" s="6">
        <v>20000</v>
      </c>
      <c r="G28" s="6">
        <v>4714799.0199999996</v>
      </c>
    </row>
    <row r="29" spans="1:7" ht="30" x14ac:dyDescent="0.25">
      <c r="A29" s="33">
        <v>44642</v>
      </c>
      <c r="B29" s="51" t="s">
        <v>91</v>
      </c>
      <c r="C29" s="3" t="s">
        <v>82</v>
      </c>
      <c r="D29" s="5" t="s">
        <v>209</v>
      </c>
      <c r="E29" s="6"/>
      <c r="F29" s="6">
        <v>20000</v>
      </c>
      <c r="G29" s="6">
        <v>4694799.0199999996</v>
      </c>
    </row>
    <row r="30" spans="1:7" ht="30" x14ac:dyDescent="0.25">
      <c r="A30" s="33">
        <v>44642</v>
      </c>
      <c r="B30" s="51" t="s">
        <v>83</v>
      </c>
      <c r="C30" s="3" t="s">
        <v>211</v>
      </c>
      <c r="D30" s="5" t="s">
        <v>210</v>
      </c>
      <c r="E30" s="6"/>
      <c r="F30" s="6">
        <v>15000</v>
      </c>
      <c r="G30" s="6">
        <v>4679799.0199999996</v>
      </c>
    </row>
    <row r="31" spans="1:7" ht="30" x14ac:dyDescent="0.25">
      <c r="A31" s="33">
        <v>44642</v>
      </c>
      <c r="B31" s="51" t="s">
        <v>84</v>
      </c>
      <c r="C31" s="3" t="s">
        <v>85</v>
      </c>
      <c r="D31" s="5" t="s">
        <v>251</v>
      </c>
      <c r="E31" s="6"/>
      <c r="F31" s="6">
        <v>25000</v>
      </c>
      <c r="G31" s="6">
        <v>4654799.0199999996</v>
      </c>
    </row>
    <row r="32" spans="1:7" ht="30" x14ac:dyDescent="0.25">
      <c r="A32" s="33">
        <v>44642</v>
      </c>
      <c r="B32" s="51" t="s">
        <v>86</v>
      </c>
      <c r="C32" s="3" t="s">
        <v>212</v>
      </c>
      <c r="D32" s="5" t="s">
        <v>103</v>
      </c>
      <c r="E32" s="6"/>
      <c r="F32" s="6">
        <v>20000</v>
      </c>
      <c r="G32" s="6">
        <v>4634799.0199999996</v>
      </c>
    </row>
    <row r="33" spans="1:7" ht="30" x14ac:dyDescent="0.25">
      <c r="A33" s="33">
        <v>44642</v>
      </c>
      <c r="B33" s="51" t="s">
        <v>101</v>
      </c>
      <c r="C33" s="3" t="s">
        <v>213</v>
      </c>
      <c r="D33" s="5" t="s">
        <v>214</v>
      </c>
      <c r="E33" s="6"/>
      <c r="F33" s="6">
        <v>15000</v>
      </c>
      <c r="G33" s="6">
        <v>4619799.0199999996</v>
      </c>
    </row>
    <row r="34" spans="1:7" ht="30" x14ac:dyDescent="0.25">
      <c r="A34" s="33">
        <v>44642</v>
      </c>
      <c r="B34" s="51" t="s">
        <v>102</v>
      </c>
      <c r="C34" s="3" t="s">
        <v>105</v>
      </c>
      <c r="D34" s="5" t="s">
        <v>215</v>
      </c>
      <c r="E34" s="6"/>
      <c r="F34" s="6">
        <v>15000</v>
      </c>
      <c r="G34" s="6">
        <v>4604799.0199999996</v>
      </c>
    </row>
    <row r="35" spans="1:7" ht="30" x14ac:dyDescent="0.25">
      <c r="A35" s="33">
        <v>44642</v>
      </c>
      <c r="B35" s="51" t="s">
        <v>104</v>
      </c>
      <c r="C35" s="3" t="s">
        <v>216</v>
      </c>
      <c r="D35" s="5" t="s">
        <v>217</v>
      </c>
      <c r="E35" s="6"/>
      <c r="F35" s="6">
        <v>25000</v>
      </c>
      <c r="G35" s="6">
        <v>4579799.2</v>
      </c>
    </row>
    <row r="36" spans="1:7" ht="30" x14ac:dyDescent="0.25">
      <c r="A36" s="33">
        <v>44642</v>
      </c>
      <c r="B36" s="51" t="s">
        <v>106</v>
      </c>
      <c r="C36" s="3" t="s">
        <v>300</v>
      </c>
      <c r="D36" s="5" t="s">
        <v>252</v>
      </c>
      <c r="E36" s="6"/>
      <c r="F36" s="6">
        <v>15000</v>
      </c>
      <c r="G36" s="6">
        <v>4564799.0199999996</v>
      </c>
    </row>
    <row r="37" spans="1:7" ht="30" x14ac:dyDescent="0.25">
      <c r="A37" s="33">
        <v>44642</v>
      </c>
      <c r="B37" s="51" t="s">
        <v>107</v>
      </c>
      <c r="C37" s="3" t="s">
        <v>301</v>
      </c>
      <c r="D37" s="5" t="s">
        <v>108</v>
      </c>
      <c r="E37" s="6"/>
      <c r="F37" s="6">
        <v>20000</v>
      </c>
      <c r="G37" s="6">
        <v>4544799.0199999996</v>
      </c>
    </row>
    <row r="38" spans="1:7" ht="30" x14ac:dyDescent="0.25">
      <c r="A38" s="33">
        <v>44642</v>
      </c>
      <c r="B38" s="51" t="s">
        <v>109</v>
      </c>
      <c r="C38" s="3" t="s">
        <v>222</v>
      </c>
      <c r="D38" s="5" t="s">
        <v>302</v>
      </c>
      <c r="E38" s="6"/>
      <c r="F38" s="6">
        <v>30000</v>
      </c>
      <c r="G38" s="6">
        <v>4514799.0199999996</v>
      </c>
    </row>
    <row r="39" spans="1:7" ht="30" x14ac:dyDescent="0.25">
      <c r="A39" s="33">
        <v>44642</v>
      </c>
      <c r="B39" s="51" t="s">
        <v>110</v>
      </c>
      <c r="C39" s="3" t="s">
        <v>111</v>
      </c>
      <c r="D39" s="5" t="s">
        <v>253</v>
      </c>
      <c r="E39" s="6"/>
      <c r="F39" s="6">
        <v>20000</v>
      </c>
      <c r="G39" s="6">
        <v>4494799.0199999996</v>
      </c>
    </row>
    <row r="40" spans="1:7" ht="30" x14ac:dyDescent="0.25">
      <c r="A40" s="33">
        <v>44642</v>
      </c>
      <c r="B40" s="51" t="s">
        <v>112</v>
      </c>
      <c r="C40" s="3" t="s">
        <v>218</v>
      </c>
      <c r="D40" s="5" t="s">
        <v>219</v>
      </c>
      <c r="E40" s="6"/>
      <c r="F40" s="6">
        <v>20000</v>
      </c>
      <c r="G40" s="6">
        <v>1474799.02</v>
      </c>
    </row>
    <row r="41" spans="1:7" ht="30" x14ac:dyDescent="0.25">
      <c r="A41" s="33">
        <v>44642</v>
      </c>
      <c r="B41" s="51" t="s">
        <v>113</v>
      </c>
      <c r="C41" s="3" t="s">
        <v>220</v>
      </c>
      <c r="D41" s="5" t="s">
        <v>221</v>
      </c>
      <c r="E41" s="6"/>
      <c r="F41" s="6">
        <v>30000</v>
      </c>
      <c r="G41" s="6">
        <v>4444799.0199999996</v>
      </c>
    </row>
    <row r="42" spans="1:7" x14ac:dyDescent="0.25">
      <c r="A42" s="33">
        <v>44642</v>
      </c>
      <c r="B42" s="51" t="s">
        <v>124</v>
      </c>
      <c r="C42" s="3" t="s">
        <v>123</v>
      </c>
      <c r="D42" s="5" t="s">
        <v>223</v>
      </c>
      <c r="E42" s="6"/>
      <c r="F42" s="6">
        <v>8100</v>
      </c>
      <c r="G42" s="6">
        <v>4436699.0199999996</v>
      </c>
    </row>
    <row r="43" spans="1:7" x14ac:dyDescent="0.25">
      <c r="A43" s="33">
        <v>44642</v>
      </c>
      <c r="B43" s="51" t="s">
        <v>124</v>
      </c>
      <c r="C43" s="3" t="s">
        <v>123</v>
      </c>
      <c r="D43" s="5" t="s">
        <v>224</v>
      </c>
      <c r="E43" s="6"/>
      <c r="F43" s="6">
        <v>8051</v>
      </c>
      <c r="G43" s="6">
        <v>4428648.0199999996</v>
      </c>
    </row>
    <row r="44" spans="1:7" ht="75" x14ac:dyDescent="0.25">
      <c r="A44" s="33">
        <v>44644</v>
      </c>
      <c r="B44" s="51" t="s">
        <v>114</v>
      </c>
      <c r="C44" s="3" t="s">
        <v>192</v>
      </c>
      <c r="D44" s="5" t="s">
        <v>225</v>
      </c>
      <c r="E44" s="6"/>
      <c r="F44" s="6">
        <v>3650</v>
      </c>
      <c r="G44" s="6">
        <v>4424998.0199999996</v>
      </c>
    </row>
    <row r="45" spans="1:7" ht="75" x14ac:dyDescent="0.25">
      <c r="A45" s="33">
        <v>44644</v>
      </c>
      <c r="B45" s="51" t="s">
        <v>115</v>
      </c>
      <c r="C45" s="3" t="s">
        <v>78</v>
      </c>
      <c r="D45" s="5" t="s">
        <v>254</v>
      </c>
      <c r="E45" s="6"/>
      <c r="F45" s="6">
        <v>3050</v>
      </c>
      <c r="G45" s="6">
        <v>4421948.0199999996</v>
      </c>
    </row>
    <row r="46" spans="1:7" ht="75" x14ac:dyDescent="0.25">
      <c r="A46" s="33">
        <v>44644</v>
      </c>
      <c r="B46" s="51" t="s">
        <v>116</v>
      </c>
      <c r="C46" s="3" t="s">
        <v>189</v>
      </c>
      <c r="D46" s="5" t="s">
        <v>225</v>
      </c>
      <c r="E46" s="6"/>
      <c r="F46" s="6">
        <v>2750</v>
      </c>
      <c r="G46" s="6">
        <v>4419198.0199999996</v>
      </c>
    </row>
    <row r="47" spans="1:7" ht="75" x14ac:dyDescent="0.25">
      <c r="A47" s="33">
        <v>44644</v>
      </c>
      <c r="B47" s="51" t="s">
        <v>117</v>
      </c>
      <c r="C47" s="3" t="s">
        <v>118</v>
      </c>
      <c r="D47" s="5" t="s">
        <v>225</v>
      </c>
      <c r="E47" s="6"/>
      <c r="F47" s="6">
        <v>3050</v>
      </c>
      <c r="G47" s="6">
        <v>4416148.0199999996</v>
      </c>
    </row>
    <row r="48" spans="1:7" ht="75" x14ac:dyDescent="0.25">
      <c r="A48" s="33">
        <v>44643</v>
      </c>
      <c r="B48" s="51" t="s">
        <v>119</v>
      </c>
      <c r="C48" s="3" t="s">
        <v>243</v>
      </c>
      <c r="D48" s="5" t="s">
        <v>225</v>
      </c>
      <c r="E48" s="6"/>
      <c r="F48" s="6">
        <v>1700</v>
      </c>
      <c r="G48" s="6">
        <v>4414448.0199999996</v>
      </c>
    </row>
    <row r="49" spans="1:7" ht="60" x14ac:dyDescent="0.25">
      <c r="A49" s="33">
        <v>44644</v>
      </c>
      <c r="B49" s="51" t="s">
        <v>120</v>
      </c>
      <c r="C49" s="3" t="s">
        <v>192</v>
      </c>
      <c r="D49" s="5" t="s">
        <v>226</v>
      </c>
      <c r="E49" s="6"/>
      <c r="F49" s="6">
        <v>3650</v>
      </c>
      <c r="G49" s="6">
        <v>4410798.0199999996</v>
      </c>
    </row>
    <row r="50" spans="1:7" ht="60" x14ac:dyDescent="0.25">
      <c r="A50" s="33">
        <v>44644</v>
      </c>
      <c r="B50" s="51" t="s">
        <v>121</v>
      </c>
      <c r="C50" s="3" t="s">
        <v>122</v>
      </c>
      <c r="D50" s="5" t="s">
        <v>255</v>
      </c>
      <c r="E50" s="6"/>
      <c r="F50" s="6">
        <v>2450</v>
      </c>
      <c r="G50" s="6">
        <v>4408348.0199999996</v>
      </c>
    </row>
    <row r="51" spans="1:7" ht="60" x14ac:dyDescent="0.25">
      <c r="A51" s="33">
        <v>44644</v>
      </c>
      <c r="B51" s="51" t="s">
        <v>125</v>
      </c>
      <c r="C51" s="3" t="s">
        <v>244</v>
      </c>
      <c r="D51" s="5" t="s">
        <v>255</v>
      </c>
      <c r="E51" s="6"/>
      <c r="F51" s="6">
        <v>1700</v>
      </c>
      <c r="G51" s="6">
        <v>4406648.0199999996</v>
      </c>
    </row>
    <row r="52" spans="1:7" ht="30" x14ac:dyDescent="0.25">
      <c r="A52" s="33">
        <v>44644</v>
      </c>
      <c r="B52" s="51" t="s">
        <v>126</v>
      </c>
      <c r="C52" s="3" t="s">
        <v>127</v>
      </c>
      <c r="D52" s="5" t="s">
        <v>227</v>
      </c>
      <c r="E52" s="6"/>
      <c r="F52" s="6">
        <v>80700</v>
      </c>
      <c r="G52" s="6">
        <v>4325948.0199999996</v>
      </c>
    </row>
    <row r="53" spans="1:7" ht="75" x14ac:dyDescent="0.25">
      <c r="A53" s="33">
        <v>44648</v>
      </c>
      <c r="B53" s="51" t="s">
        <v>129</v>
      </c>
      <c r="C53" s="3" t="s">
        <v>240</v>
      </c>
      <c r="D53" s="5" t="s">
        <v>228</v>
      </c>
      <c r="E53" s="6"/>
      <c r="F53" s="6">
        <v>3050</v>
      </c>
      <c r="G53" s="6">
        <v>4322898.0199999996</v>
      </c>
    </row>
    <row r="54" spans="1:7" ht="75" x14ac:dyDescent="0.25">
      <c r="A54" s="33">
        <v>44648</v>
      </c>
      <c r="B54" s="51" t="s">
        <v>130</v>
      </c>
      <c r="C54" s="3" t="s">
        <v>241</v>
      </c>
      <c r="D54" s="5" t="s">
        <v>190</v>
      </c>
      <c r="E54" s="6"/>
      <c r="F54" s="6">
        <v>3050</v>
      </c>
      <c r="G54" s="6">
        <v>4319848.0199999996</v>
      </c>
    </row>
    <row r="55" spans="1:7" ht="75" x14ac:dyDescent="0.25">
      <c r="A55" s="33">
        <v>44648</v>
      </c>
      <c r="B55" s="51" t="s">
        <v>161</v>
      </c>
      <c r="C55" s="3" t="s">
        <v>205</v>
      </c>
      <c r="D55" s="5" t="s">
        <v>190</v>
      </c>
      <c r="E55" s="6"/>
      <c r="F55" s="6">
        <v>2750</v>
      </c>
      <c r="G55" s="6">
        <v>4317098.0199999996</v>
      </c>
    </row>
    <row r="56" spans="1:7" ht="75" x14ac:dyDescent="0.25">
      <c r="A56" s="33">
        <v>44648</v>
      </c>
      <c r="B56" s="51" t="s">
        <v>162</v>
      </c>
      <c r="C56" s="3" t="s">
        <v>242</v>
      </c>
      <c r="D56" s="5" t="s">
        <v>190</v>
      </c>
      <c r="E56" s="6"/>
      <c r="F56" s="6">
        <v>1700</v>
      </c>
      <c r="G56" s="6">
        <v>4315398.0199999996</v>
      </c>
    </row>
    <row r="57" spans="1:7" ht="75" x14ac:dyDescent="0.25">
      <c r="A57" s="33">
        <v>44648</v>
      </c>
      <c r="B57" s="51" t="s">
        <v>163</v>
      </c>
      <c r="C57" s="3" t="s">
        <v>192</v>
      </c>
      <c r="D57" s="5" t="s">
        <v>191</v>
      </c>
      <c r="E57" s="6"/>
      <c r="F57" s="6">
        <v>3650</v>
      </c>
      <c r="G57" s="6">
        <v>4311748.0199999996</v>
      </c>
    </row>
    <row r="58" spans="1:7" ht="30" x14ac:dyDescent="0.25">
      <c r="A58" s="33">
        <v>44649</v>
      </c>
      <c r="B58" s="51" t="s">
        <v>164</v>
      </c>
      <c r="C58" s="3" t="s">
        <v>229</v>
      </c>
      <c r="D58" s="35" t="s">
        <v>256</v>
      </c>
      <c r="E58" s="6"/>
      <c r="F58" s="6">
        <v>3000</v>
      </c>
      <c r="G58" s="6">
        <v>4308748.0199999996</v>
      </c>
    </row>
    <row r="59" spans="1:7" ht="30" x14ac:dyDescent="0.25">
      <c r="A59" s="33" t="s">
        <v>165</v>
      </c>
      <c r="B59" s="51" t="s">
        <v>166</v>
      </c>
      <c r="C59" s="3" t="s">
        <v>76</v>
      </c>
      <c r="D59" s="5" t="s">
        <v>232</v>
      </c>
      <c r="E59" s="6"/>
      <c r="F59" s="6">
        <v>3000</v>
      </c>
      <c r="G59" s="6">
        <v>4305748.0199999996</v>
      </c>
    </row>
    <row r="60" spans="1:7" ht="30" x14ac:dyDescent="0.25">
      <c r="A60" s="33">
        <v>44649</v>
      </c>
      <c r="B60" s="51" t="s">
        <v>167</v>
      </c>
      <c r="C60" s="3" t="s">
        <v>230</v>
      </c>
      <c r="D60" s="5" t="s">
        <v>233</v>
      </c>
      <c r="E60" s="6"/>
      <c r="F60" s="6">
        <v>3000</v>
      </c>
      <c r="G60" s="6">
        <v>4302748.0199999996</v>
      </c>
    </row>
    <row r="61" spans="1:7" ht="30" x14ac:dyDescent="0.25">
      <c r="A61" s="33">
        <v>44649</v>
      </c>
      <c r="B61" s="51" t="s">
        <v>168</v>
      </c>
      <c r="C61" s="3" t="s">
        <v>231</v>
      </c>
      <c r="D61" s="5" t="s">
        <v>233</v>
      </c>
      <c r="E61" s="6"/>
      <c r="F61" s="6">
        <v>3000</v>
      </c>
      <c r="G61" s="6">
        <v>4299748.0199999996</v>
      </c>
    </row>
    <row r="62" spans="1:7" ht="75" x14ac:dyDescent="0.25">
      <c r="A62" s="33">
        <v>44649</v>
      </c>
      <c r="B62" s="51" t="s">
        <v>169</v>
      </c>
      <c r="C62" s="3" t="s">
        <v>234</v>
      </c>
      <c r="D62" s="5" t="s">
        <v>239</v>
      </c>
      <c r="E62" s="6"/>
      <c r="F62" s="6">
        <v>30000</v>
      </c>
      <c r="G62" s="6">
        <v>4269748.0199999996</v>
      </c>
    </row>
    <row r="63" spans="1:7" ht="30" x14ac:dyDescent="0.25">
      <c r="A63" s="33">
        <v>44651</v>
      </c>
      <c r="B63" s="51" t="s">
        <v>172</v>
      </c>
      <c r="C63" s="3" t="s">
        <v>236</v>
      </c>
      <c r="D63" s="5" t="s">
        <v>235</v>
      </c>
      <c r="E63" s="6"/>
      <c r="F63" s="6">
        <v>25238.03</v>
      </c>
      <c r="G63" s="6">
        <v>4244509.99</v>
      </c>
    </row>
    <row r="64" spans="1:7" ht="45" x14ac:dyDescent="0.25">
      <c r="A64" s="33">
        <v>44651</v>
      </c>
      <c r="B64" s="51" t="s">
        <v>173</v>
      </c>
      <c r="C64" s="3" t="s">
        <v>237</v>
      </c>
      <c r="D64" s="5" t="s">
        <v>238</v>
      </c>
      <c r="E64" s="6"/>
      <c r="F64" s="6">
        <v>11571</v>
      </c>
      <c r="G64" s="6">
        <v>4232938.99</v>
      </c>
    </row>
    <row r="65" spans="1:10" x14ac:dyDescent="0.25">
      <c r="A65" s="33">
        <v>44651</v>
      </c>
      <c r="B65" s="51" t="s">
        <v>177</v>
      </c>
      <c r="C65" s="3"/>
      <c r="D65" s="35" t="s">
        <v>193</v>
      </c>
      <c r="E65" s="6"/>
      <c r="F65" s="6">
        <v>568.9</v>
      </c>
      <c r="G65" s="6">
        <v>4232370.09</v>
      </c>
    </row>
    <row r="66" spans="1:10" x14ac:dyDescent="0.25">
      <c r="A66" s="33">
        <v>44651</v>
      </c>
      <c r="B66" s="51" t="s">
        <v>177</v>
      </c>
      <c r="C66" s="3"/>
      <c r="D66" s="5" t="s">
        <v>194</v>
      </c>
      <c r="E66" s="6"/>
      <c r="F66" s="6">
        <v>335</v>
      </c>
      <c r="G66" s="6">
        <v>4232035.09</v>
      </c>
    </row>
    <row r="67" spans="1:10" x14ac:dyDescent="0.25">
      <c r="A67" s="33"/>
      <c r="B67" s="51"/>
      <c r="C67" s="3"/>
      <c r="D67" s="5"/>
      <c r="E67" s="6"/>
      <c r="F67" s="6"/>
      <c r="G67" s="6"/>
    </row>
    <row r="68" spans="1:10" x14ac:dyDescent="0.25">
      <c r="A68" s="33"/>
      <c r="B68" s="51"/>
      <c r="C68" s="3"/>
      <c r="D68" s="35"/>
      <c r="E68" s="6"/>
      <c r="F68" s="6"/>
      <c r="G68" s="6"/>
    </row>
    <row r="69" spans="1:10" x14ac:dyDescent="0.25">
      <c r="A69" s="69" t="s">
        <v>195</v>
      </c>
      <c r="B69" s="69"/>
      <c r="C69" s="69"/>
      <c r="D69" s="69"/>
      <c r="E69" s="69"/>
      <c r="F69" s="69"/>
      <c r="G69" s="47">
        <v>4232035.09</v>
      </c>
    </row>
    <row r="70" spans="1:10" x14ac:dyDescent="0.25">
      <c r="J70" t="s">
        <v>62</v>
      </c>
    </row>
    <row r="72" spans="1:10" x14ac:dyDescent="0.25">
      <c r="C72" s="16"/>
      <c r="E72" s="56"/>
      <c r="F72" s="56"/>
      <c r="I72" s="15"/>
    </row>
    <row r="73" spans="1:10" x14ac:dyDescent="0.25">
      <c r="C73" s="36" t="s">
        <v>28</v>
      </c>
      <c r="E73" s="36" t="s">
        <v>29</v>
      </c>
      <c r="H73" t="s">
        <v>61</v>
      </c>
      <c r="I73" s="15"/>
    </row>
    <row r="74" spans="1:10" x14ac:dyDescent="0.25">
      <c r="C74" t="s">
        <v>31</v>
      </c>
      <c r="E74" t="s">
        <v>30</v>
      </c>
      <c r="G74" s="15"/>
      <c r="I74" s="34"/>
    </row>
    <row r="75" spans="1:10" x14ac:dyDescent="0.25">
      <c r="G75" s="15"/>
      <c r="H75" s="14"/>
    </row>
    <row r="76" spans="1:10" x14ac:dyDescent="0.25">
      <c r="A76" s="30" t="s">
        <v>44</v>
      </c>
    </row>
    <row r="77" spans="1:10" x14ac:dyDescent="0.25">
      <c r="A77" t="s">
        <v>35</v>
      </c>
    </row>
  </sheetData>
  <mergeCells count="8">
    <mergeCell ref="E72:F72"/>
    <mergeCell ref="C5:G5"/>
    <mergeCell ref="A6:G6"/>
    <mergeCell ref="A7:G7"/>
    <mergeCell ref="A8:G8"/>
    <mergeCell ref="A10:F10"/>
    <mergeCell ref="A69:F69"/>
    <mergeCell ref="A11:D11"/>
  </mergeCells>
  <pageMargins left="0.62992125984251968" right="0.27559055118110237" top="0.19685039370078741" bottom="0.19685039370078741" header="0.11811023622047245" footer="0.11811023622047245"/>
  <pageSetup scale="8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77"/>
  <sheetViews>
    <sheetView zoomScaleNormal="100" workbookViewId="0">
      <selection activeCell="F38" sqref="A1:F38"/>
    </sheetView>
  </sheetViews>
  <sheetFormatPr baseColWidth="10" defaultRowHeight="15" x14ac:dyDescent="0.25"/>
  <cols>
    <col min="1" max="1" width="14.85546875" customWidth="1"/>
    <col min="2" max="2" width="22" customWidth="1"/>
    <col min="3" max="3" width="39.140625" customWidth="1"/>
    <col min="4" max="4" width="64" customWidth="1"/>
    <col min="5" max="5" width="19.42578125" customWidth="1"/>
    <col min="6" max="6" width="12.5703125" bestFit="1" customWidth="1"/>
    <col min="7" max="8" width="13.140625" bestFit="1" customWidth="1"/>
  </cols>
  <sheetData>
    <row r="4" spans="1:5" ht="20.25" customHeight="1" x14ac:dyDescent="0.25"/>
    <row r="5" spans="1:5" ht="15" customHeight="1" x14ac:dyDescent="0.25">
      <c r="A5" s="57" t="s">
        <v>38</v>
      </c>
      <c r="B5" s="57"/>
      <c r="C5" s="57"/>
      <c r="D5" s="57"/>
      <c r="E5" s="57"/>
    </row>
    <row r="6" spans="1:5" x14ac:dyDescent="0.25">
      <c r="A6" s="57" t="s">
        <v>70</v>
      </c>
      <c r="B6" s="57"/>
      <c r="C6" s="57"/>
      <c r="D6" s="57"/>
      <c r="E6" s="57"/>
    </row>
    <row r="7" spans="1:5" ht="15" customHeight="1" x14ac:dyDescent="0.25">
      <c r="A7" s="57" t="s">
        <v>36</v>
      </c>
      <c r="B7" s="57"/>
      <c r="C7" s="57"/>
      <c r="D7" s="57"/>
      <c r="E7" s="57"/>
    </row>
    <row r="8" spans="1:5" ht="7.5" customHeight="1" x14ac:dyDescent="0.25">
      <c r="A8" s="46"/>
      <c r="B8" s="46"/>
      <c r="C8" s="46"/>
      <c r="D8" s="46"/>
      <c r="E8" s="46"/>
    </row>
    <row r="9" spans="1:5" ht="15.75" x14ac:dyDescent="0.25">
      <c r="A9" s="24" t="s">
        <v>4</v>
      </c>
      <c r="B9" s="52" t="s">
        <v>32</v>
      </c>
      <c r="C9" s="53" t="s">
        <v>6</v>
      </c>
      <c r="D9" s="24" t="s">
        <v>7</v>
      </c>
      <c r="E9" s="24" t="s">
        <v>48</v>
      </c>
    </row>
    <row r="10" spans="1:5" ht="45" x14ac:dyDescent="0.25">
      <c r="A10" s="40">
        <v>44621</v>
      </c>
      <c r="B10" s="41" t="s">
        <v>154</v>
      </c>
      <c r="C10" s="26" t="s">
        <v>59</v>
      </c>
      <c r="D10" s="31" t="s">
        <v>282</v>
      </c>
      <c r="E10" s="28">
        <v>1359591.39</v>
      </c>
    </row>
    <row r="11" spans="1:5" ht="30" x14ac:dyDescent="0.25">
      <c r="A11" s="40">
        <v>44622</v>
      </c>
      <c r="B11" s="41" t="s">
        <v>160</v>
      </c>
      <c r="C11" s="27" t="s">
        <v>58</v>
      </c>
      <c r="D11" s="31" t="s">
        <v>283</v>
      </c>
      <c r="E11" s="28">
        <v>1350</v>
      </c>
    </row>
    <row r="12" spans="1:5" ht="30" x14ac:dyDescent="0.25">
      <c r="A12" s="40">
        <v>44623</v>
      </c>
      <c r="B12" s="41" t="s">
        <v>153</v>
      </c>
      <c r="C12" s="26" t="s">
        <v>49</v>
      </c>
      <c r="D12" s="31" t="s">
        <v>155</v>
      </c>
      <c r="E12" s="28">
        <v>10432.58</v>
      </c>
    </row>
    <row r="13" spans="1:5" ht="30" x14ac:dyDescent="0.25">
      <c r="A13" s="40">
        <v>44623</v>
      </c>
      <c r="B13" s="41" t="s">
        <v>151</v>
      </c>
      <c r="C13" s="26" t="s">
        <v>56</v>
      </c>
      <c r="D13" s="31" t="s">
        <v>152</v>
      </c>
      <c r="E13" s="28">
        <v>2000</v>
      </c>
    </row>
    <row r="14" spans="1:5" ht="35.25" customHeight="1" x14ac:dyDescent="0.25">
      <c r="A14" s="40">
        <v>44624</v>
      </c>
      <c r="B14" s="41" t="s">
        <v>147</v>
      </c>
      <c r="C14" s="26" t="s">
        <v>49</v>
      </c>
      <c r="D14" s="31" t="s">
        <v>148</v>
      </c>
      <c r="E14" s="28">
        <v>3711.9</v>
      </c>
    </row>
    <row r="15" spans="1:5" ht="60" x14ac:dyDescent="0.25">
      <c r="A15" s="40">
        <v>44624</v>
      </c>
      <c r="B15" s="41" t="s">
        <v>146</v>
      </c>
      <c r="C15" s="26" t="s">
        <v>50</v>
      </c>
      <c r="D15" s="31" t="s">
        <v>284</v>
      </c>
      <c r="E15" s="28">
        <v>546780.80000000005</v>
      </c>
    </row>
    <row r="16" spans="1:5" ht="30" x14ac:dyDescent="0.25">
      <c r="A16" s="40">
        <v>44627</v>
      </c>
      <c r="B16" s="41" t="s">
        <v>145</v>
      </c>
      <c r="C16" s="26" t="s">
        <v>55</v>
      </c>
      <c r="D16" s="31" t="s">
        <v>289</v>
      </c>
      <c r="E16" s="28">
        <v>220500</v>
      </c>
    </row>
    <row r="17" spans="1:6" ht="30" x14ac:dyDescent="0.25">
      <c r="A17" s="40">
        <v>44627</v>
      </c>
      <c r="B17" s="41" t="s">
        <v>144</v>
      </c>
      <c r="C17" s="26" t="s">
        <v>57</v>
      </c>
      <c r="D17" s="31" t="s">
        <v>285</v>
      </c>
      <c r="E17" s="28">
        <v>2320</v>
      </c>
      <c r="F17" s="23"/>
    </row>
    <row r="18" spans="1:6" ht="34.5" customHeight="1" x14ac:dyDescent="0.25">
      <c r="A18" s="40">
        <v>44627</v>
      </c>
      <c r="B18" s="41" t="s">
        <v>142</v>
      </c>
      <c r="C18" s="26" t="s">
        <v>286</v>
      </c>
      <c r="D18" s="31" t="s">
        <v>143</v>
      </c>
      <c r="E18" s="28">
        <v>198652.19</v>
      </c>
    </row>
    <row r="19" spans="1:6" ht="45" x14ac:dyDescent="0.25">
      <c r="A19" s="40">
        <v>44627</v>
      </c>
      <c r="B19" s="41" t="s">
        <v>158</v>
      </c>
      <c r="C19" s="26" t="s">
        <v>51</v>
      </c>
      <c r="D19" s="31" t="s">
        <v>159</v>
      </c>
      <c r="E19" s="28">
        <v>27382</v>
      </c>
    </row>
    <row r="20" spans="1:6" ht="60" x14ac:dyDescent="0.25">
      <c r="A20" s="40">
        <v>44627</v>
      </c>
      <c r="B20" s="41" t="s">
        <v>157</v>
      </c>
      <c r="C20" s="31" t="s">
        <v>52</v>
      </c>
      <c r="D20" s="31" t="s">
        <v>156</v>
      </c>
      <c r="E20" s="28">
        <v>54733.4</v>
      </c>
    </row>
    <row r="21" spans="1:6" ht="60" x14ac:dyDescent="0.25">
      <c r="A21" s="40">
        <v>44629</v>
      </c>
      <c r="B21" s="41" t="s">
        <v>140</v>
      </c>
      <c r="C21" s="27" t="s">
        <v>52</v>
      </c>
      <c r="D21" s="31" t="s">
        <v>141</v>
      </c>
      <c r="E21" s="28">
        <v>53211.4</v>
      </c>
    </row>
    <row r="22" spans="1:6" ht="31.5" customHeight="1" x14ac:dyDescent="0.25">
      <c r="A22" s="40">
        <v>44630</v>
      </c>
      <c r="B22" s="41" t="s">
        <v>138</v>
      </c>
      <c r="C22" s="26" t="s">
        <v>54</v>
      </c>
      <c r="D22" s="31" t="s">
        <v>139</v>
      </c>
      <c r="E22" s="28">
        <v>97887.93</v>
      </c>
    </row>
    <row r="23" spans="1:6" ht="30" x14ac:dyDescent="0.25">
      <c r="A23" s="40">
        <v>44630</v>
      </c>
      <c r="B23" s="41" t="s">
        <v>137</v>
      </c>
      <c r="C23" s="26" t="s">
        <v>49</v>
      </c>
      <c r="D23" s="31" t="s">
        <v>136</v>
      </c>
      <c r="E23" s="28">
        <v>4233.6400000000003</v>
      </c>
    </row>
    <row r="24" spans="1:6" ht="45" x14ac:dyDescent="0.25">
      <c r="A24" s="40">
        <v>44631</v>
      </c>
      <c r="B24" s="41" t="s">
        <v>135</v>
      </c>
      <c r="C24" s="26" t="s">
        <v>53</v>
      </c>
      <c r="D24" s="31" t="s">
        <v>298</v>
      </c>
      <c r="E24" s="28">
        <v>8179.32</v>
      </c>
    </row>
    <row r="25" spans="1:6" ht="38.25" customHeight="1" x14ac:dyDescent="0.25">
      <c r="A25" s="40">
        <v>44634</v>
      </c>
      <c r="B25" s="41" t="s">
        <v>134</v>
      </c>
      <c r="C25" s="27" t="s">
        <v>58</v>
      </c>
      <c r="D25" s="31" t="s">
        <v>287</v>
      </c>
      <c r="E25" s="28">
        <v>1350</v>
      </c>
    </row>
    <row r="26" spans="1:6" ht="36.75" customHeight="1" x14ac:dyDescent="0.25">
      <c r="A26" s="40">
        <v>44634</v>
      </c>
      <c r="B26" s="41" t="s">
        <v>131</v>
      </c>
      <c r="C26" s="26" t="s">
        <v>56</v>
      </c>
      <c r="D26" s="31" t="s">
        <v>132</v>
      </c>
      <c r="E26" s="28">
        <v>2000</v>
      </c>
      <c r="F26" s="23"/>
    </row>
    <row r="27" spans="1:6" ht="39" customHeight="1" x14ac:dyDescent="0.25">
      <c r="A27" s="29">
        <v>44642</v>
      </c>
      <c r="B27" s="26" t="s">
        <v>171</v>
      </c>
      <c r="C27" s="26" t="s">
        <v>49</v>
      </c>
      <c r="D27" s="31" t="s">
        <v>170</v>
      </c>
      <c r="E27" s="28">
        <v>165507.35</v>
      </c>
    </row>
    <row r="28" spans="1:6" ht="74.25" customHeight="1" x14ac:dyDescent="0.25">
      <c r="A28" s="40">
        <v>44648</v>
      </c>
      <c r="B28" s="41" t="s">
        <v>149</v>
      </c>
      <c r="C28" s="26" t="s">
        <v>49</v>
      </c>
      <c r="D28" s="54" t="s">
        <v>150</v>
      </c>
      <c r="E28" s="28">
        <v>3627.43</v>
      </c>
    </row>
    <row r="29" spans="1:6" ht="78.75" x14ac:dyDescent="0.25">
      <c r="A29" s="29">
        <v>44651</v>
      </c>
      <c r="B29" s="26" t="s">
        <v>175</v>
      </c>
      <c r="C29" s="26" t="s">
        <v>176</v>
      </c>
      <c r="D29" s="55" t="s">
        <v>288</v>
      </c>
      <c r="E29" s="28">
        <v>550000</v>
      </c>
    </row>
    <row r="30" spans="1:6" s="38" customFormat="1" ht="15.75" x14ac:dyDescent="0.25">
      <c r="A30" s="59" t="s">
        <v>133</v>
      </c>
      <c r="B30" s="60"/>
      <c r="C30" s="60"/>
      <c r="D30" s="61"/>
      <c r="E30" s="37">
        <f>SUM(E10:E29)</f>
        <v>3313451.33</v>
      </c>
    </row>
    <row r="31" spans="1:6" s="38" customFormat="1" ht="15.75" x14ac:dyDescent="0.25">
      <c r="A31" s="43"/>
      <c r="B31" s="43"/>
      <c r="C31" s="43"/>
      <c r="D31" s="43"/>
      <c r="E31" s="44"/>
    </row>
    <row r="32" spans="1:6" s="38" customFormat="1" ht="15.75" x14ac:dyDescent="0.25">
      <c r="A32" s="43"/>
      <c r="B32" s="43"/>
      <c r="C32" s="43"/>
      <c r="D32" s="43"/>
      <c r="E32" s="44"/>
    </row>
    <row r="33" spans="1:7" x14ac:dyDescent="0.25">
      <c r="A33" s="45"/>
      <c r="B33" s="45"/>
      <c r="C33" s="45"/>
      <c r="D33" s="45"/>
      <c r="E33" s="45"/>
      <c r="F33" s="14"/>
      <c r="G33" s="14"/>
    </row>
    <row r="34" spans="1:7" x14ac:dyDescent="0.25">
      <c r="B34" s="20" t="s">
        <v>39</v>
      </c>
      <c r="E34" s="21" t="s">
        <v>40</v>
      </c>
      <c r="G34" s="15"/>
    </row>
    <row r="35" spans="1:7" x14ac:dyDescent="0.25">
      <c r="B35" t="s">
        <v>41</v>
      </c>
      <c r="E35" s="30" t="s">
        <v>29</v>
      </c>
      <c r="F35" s="30"/>
      <c r="G35" s="15"/>
    </row>
    <row r="36" spans="1:7" x14ac:dyDescent="0.25">
      <c r="B36" t="s">
        <v>42</v>
      </c>
      <c r="D36" s="20" t="s">
        <v>43</v>
      </c>
      <c r="E36" s="22" t="s">
        <v>30</v>
      </c>
      <c r="F36" s="22"/>
      <c r="G36" s="22"/>
    </row>
    <row r="37" spans="1:7" x14ac:dyDescent="0.25">
      <c r="D37" t="s">
        <v>28</v>
      </c>
      <c r="F37" s="14"/>
    </row>
    <row r="38" spans="1:7" x14ac:dyDescent="0.25">
      <c r="D38" t="s">
        <v>31</v>
      </c>
    </row>
    <row r="40" spans="1:7" x14ac:dyDescent="0.25">
      <c r="A40" t="s">
        <v>33</v>
      </c>
    </row>
    <row r="41" spans="1:7" x14ac:dyDescent="0.25">
      <c r="B41" t="s">
        <v>34</v>
      </c>
      <c r="D41" s="7">
        <f>SUM(D23:D40)</f>
        <v>0</v>
      </c>
    </row>
    <row r="77" spans="2:2" x14ac:dyDescent="0.25">
      <c r="B77" t="s">
        <v>26</v>
      </c>
    </row>
  </sheetData>
  <sortState ref="A10:E29">
    <sortCondition ref="B10:B29"/>
  </sortState>
  <mergeCells count="4">
    <mergeCell ref="A5:E5"/>
    <mergeCell ref="A6:E6"/>
    <mergeCell ref="A7:E7"/>
    <mergeCell ref="A30:D30"/>
  </mergeCells>
  <pageMargins left="0.86614173228346458" right="0.31496062992125984" top="0.11811023622047245" bottom="0.11811023622047245" header="0.11811023622047245" footer="0.11811023622047245"/>
  <pageSetup scale="70" orientation="landscape" r:id="rId1"/>
  <rowBreaks count="1" manualBreakCount="1">
    <brk id="38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60"/>
  <sheetViews>
    <sheetView topLeftCell="A3" workbookViewId="0">
      <selection activeCell="A10" sqref="A10:XFD10"/>
    </sheetView>
  </sheetViews>
  <sheetFormatPr baseColWidth="10" defaultRowHeight="15" x14ac:dyDescent="0.25"/>
  <cols>
    <col min="1" max="1" width="14.85546875" customWidth="1"/>
    <col min="2" max="2" width="15.42578125" customWidth="1"/>
    <col min="3" max="3" width="39.140625" customWidth="1"/>
    <col min="4" max="4" width="64" customWidth="1"/>
    <col min="5" max="5" width="30.140625" bestFit="1" customWidth="1"/>
    <col min="6" max="6" width="12.5703125" bestFit="1" customWidth="1"/>
    <col min="7" max="8" width="13.140625" bestFit="1" customWidth="1"/>
  </cols>
  <sheetData>
    <row r="4" spans="1:7" ht="20.25" customHeight="1" x14ac:dyDescent="0.25"/>
    <row r="5" spans="1:7" ht="15" customHeight="1" x14ac:dyDescent="0.25">
      <c r="A5" s="57" t="s">
        <v>38</v>
      </c>
      <c r="B5" s="57"/>
      <c r="C5" s="57"/>
      <c r="D5" s="57"/>
      <c r="E5" s="57"/>
    </row>
    <row r="6" spans="1:7" x14ac:dyDescent="0.25">
      <c r="A6" s="57" t="s">
        <v>63</v>
      </c>
      <c r="B6" s="57"/>
      <c r="C6" s="57"/>
      <c r="D6" s="57"/>
      <c r="E6" s="57"/>
    </row>
    <row r="7" spans="1:7" ht="15" customHeight="1" x14ac:dyDescent="0.25">
      <c r="A7" s="57" t="s">
        <v>36</v>
      </c>
      <c r="B7" s="57"/>
      <c r="C7" s="57"/>
      <c r="D7" s="57"/>
      <c r="E7" s="57"/>
    </row>
    <row r="8" spans="1:7" ht="7.5" customHeight="1" x14ac:dyDescent="0.25">
      <c r="A8" s="48"/>
      <c r="B8" s="48"/>
      <c r="C8" s="48"/>
      <c r="D8" s="48"/>
      <c r="E8" s="48"/>
    </row>
    <row r="9" spans="1:7" x14ac:dyDescent="0.25">
      <c r="A9" s="24" t="s">
        <v>4</v>
      </c>
      <c r="B9" s="25" t="s">
        <v>32</v>
      </c>
      <c r="C9" s="39" t="s">
        <v>6</v>
      </c>
      <c r="D9" s="24" t="s">
        <v>7</v>
      </c>
      <c r="E9" s="24" t="s">
        <v>48</v>
      </c>
    </row>
    <row r="10" spans="1:7" ht="30" x14ac:dyDescent="0.25">
      <c r="A10" s="40" t="s">
        <v>64</v>
      </c>
      <c r="B10" s="41" t="s">
        <v>65</v>
      </c>
      <c r="C10" s="26" t="s">
        <v>49</v>
      </c>
      <c r="D10" s="31" t="s">
        <v>66</v>
      </c>
      <c r="E10" s="28">
        <v>10150.73</v>
      </c>
    </row>
    <row r="11" spans="1:7" ht="45" x14ac:dyDescent="0.25">
      <c r="A11" s="40">
        <v>44918</v>
      </c>
      <c r="B11" s="26" t="s">
        <v>67</v>
      </c>
      <c r="C11" s="26" t="s">
        <v>68</v>
      </c>
      <c r="D11" s="31" t="s">
        <v>69</v>
      </c>
      <c r="E11" s="28">
        <v>129800</v>
      </c>
    </row>
    <row r="12" spans="1:7" x14ac:dyDescent="0.25">
      <c r="A12" s="40"/>
      <c r="B12" s="26"/>
      <c r="C12" s="26"/>
      <c r="D12" s="31"/>
      <c r="E12" s="28"/>
    </row>
    <row r="13" spans="1:7" s="38" customFormat="1" ht="15.75" x14ac:dyDescent="0.25">
      <c r="A13" s="59" t="s">
        <v>60</v>
      </c>
      <c r="B13" s="60"/>
      <c r="C13" s="60"/>
      <c r="D13" s="61"/>
      <c r="E13" s="37">
        <f>SUM(E10:E12)</f>
        <v>139950.73000000001</v>
      </c>
    </row>
    <row r="14" spans="1:7" s="38" customFormat="1" ht="15.75" x14ac:dyDescent="0.25">
      <c r="A14" s="43"/>
      <c r="B14" s="43"/>
      <c r="C14" s="43"/>
      <c r="D14" s="43"/>
      <c r="E14" s="44"/>
    </row>
    <row r="15" spans="1:7" s="38" customFormat="1" ht="15.75" x14ac:dyDescent="0.25">
      <c r="A15" s="43"/>
      <c r="B15" s="43"/>
      <c r="C15" s="43"/>
      <c r="D15" s="43"/>
      <c r="E15" s="44"/>
    </row>
    <row r="16" spans="1:7" x14ac:dyDescent="0.25">
      <c r="A16" s="45"/>
      <c r="B16" s="45"/>
      <c r="C16" s="45"/>
      <c r="D16" s="45"/>
      <c r="E16" s="45"/>
      <c r="F16" s="14"/>
      <c r="G16" s="14"/>
    </row>
    <row r="17" spans="1:7" x14ac:dyDescent="0.25">
      <c r="B17" s="20" t="s">
        <v>39</v>
      </c>
      <c r="E17" s="21" t="s">
        <v>40</v>
      </c>
      <c r="G17" s="15"/>
    </row>
    <row r="18" spans="1:7" x14ac:dyDescent="0.25">
      <c r="B18" t="s">
        <v>41</v>
      </c>
      <c r="E18" s="30" t="s">
        <v>29</v>
      </c>
      <c r="F18" s="30"/>
      <c r="G18" s="15"/>
    </row>
    <row r="19" spans="1:7" x14ac:dyDescent="0.25">
      <c r="B19" t="s">
        <v>42</v>
      </c>
      <c r="D19" s="20" t="s">
        <v>43</v>
      </c>
      <c r="E19" s="22" t="s">
        <v>30</v>
      </c>
      <c r="F19" s="22"/>
      <c r="G19" s="22"/>
    </row>
    <row r="20" spans="1:7" x14ac:dyDescent="0.25">
      <c r="D20" t="s">
        <v>28</v>
      </c>
      <c r="F20" s="14"/>
    </row>
    <row r="21" spans="1:7" x14ac:dyDescent="0.25">
      <c r="D21" t="s">
        <v>31</v>
      </c>
    </row>
    <row r="23" spans="1:7" x14ac:dyDescent="0.25">
      <c r="A23" t="s">
        <v>33</v>
      </c>
    </row>
    <row r="24" spans="1:7" x14ac:dyDescent="0.25">
      <c r="B24" t="s">
        <v>34</v>
      </c>
      <c r="D24" s="7">
        <f>SUM(D10:D23)</f>
        <v>0</v>
      </c>
    </row>
    <row r="60" spans="2:2" x14ac:dyDescent="0.25">
      <c r="B60" t="s">
        <v>26</v>
      </c>
    </row>
  </sheetData>
  <mergeCells count="4">
    <mergeCell ref="A5:E5"/>
    <mergeCell ref="A6:E6"/>
    <mergeCell ref="A7:E7"/>
    <mergeCell ref="A13:D1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0" sqref="I20"/>
    </sheetView>
  </sheetViews>
  <sheetFormatPr baseColWidth="10" defaultRowHeight="15" x14ac:dyDescent="0.25"/>
  <cols>
    <col min="1" max="1" width="11.42578125" style="30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INGRESO MARZO-2022-336</vt:lpstr>
      <vt:lpstr>ingr</vt:lpstr>
      <vt:lpstr>ingresos y egresos MARZO -344 </vt:lpstr>
      <vt:lpstr>CUENTA PRESUPUESTARIA</vt:lpstr>
      <vt:lpstr>prep-feb-22</vt:lpstr>
      <vt:lpstr>Hoja1</vt:lpstr>
      <vt:lpstr>'CUENTA PRESUPUESTARIA'!Área_de_impresión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2022-04-08T14:54:53Z</cp:lastPrinted>
  <dcterms:created xsi:type="dcterms:W3CDTF">2021-04-05T13:21:24Z</dcterms:created>
  <dcterms:modified xsi:type="dcterms:W3CDTF">2022-04-08T17:37:58Z</dcterms:modified>
</cp:coreProperties>
</file>