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A642FB3A-2668-4B6C-BD91-05E21846F907}" xr6:coauthVersionLast="47" xr6:coauthVersionMax="47" xr10:uidLastSave="{00000000-0000-0000-0000-000000000000}"/>
  <bookViews>
    <workbookView xWindow="-120" yWindow="-120" windowWidth="20730" windowHeight="11040" activeTab="2" xr2:uid="{6D9AFF49-5FB5-43D0-A46A-2F27EC2D7EC5}"/>
  </bookViews>
  <sheets>
    <sheet name="MARZO 336" sheetId="6" r:id="rId1"/>
    <sheet name="MARZO-344" sheetId="4" r:id="rId2"/>
    <sheet name="EGRESOS MARZO-96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6" l="1"/>
  <c r="G57" i="6" s="1"/>
  <c r="F57" i="6"/>
  <c r="G14" i="6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12" i="4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13" i="2" l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F24" i="4" l="1"/>
  <c r="E24" i="4"/>
</calcChain>
</file>

<file path=xl/sharedStrings.xml><?xml version="1.0" encoding="utf-8"?>
<sst xmlns="http://schemas.openxmlformats.org/spreadsheetml/2006/main" count="249" uniqueCount="198">
  <si>
    <t>VALORES EN RD$</t>
  </si>
  <si>
    <t>CUENTA BANCARIA  NO.9607310962</t>
  </si>
  <si>
    <t>RELACIÓN DE EGRESOS DEL MES-MARZO 2025</t>
  </si>
  <si>
    <t>FECHA</t>
  </si>
  <si>
    <t>DP/CK/ED/TTTRANF./CN</t>
  </si>
  <si>
    <t>BENEFICIARIO</t>
  </si>
  <si>
    <t>CONCEPTO</t>
  </si>
  <si>
    <t>DÉBITO</t>
  </si>
  <si>
    <t>CRÉDITO</t>
  </si>
  <si>
    <t>BALANCE</t>
  </si>
  <si>
    <t>E/D</t>
  </si>
  <si>
    <t>CK-46</t>
  </si>
  <si>
    <t>ELVIN JOEL REYES MORENO</t>
  </si>
  <si>
    <t>VIATICOS PARA TRANSPORTAR A LA SEÑORA DIRECTORA QUIEN ACOMPAÑARA AL SEÑOR MINISSTRO DE CULTURA A LA CIUDADES DE LA VEGA Y MOCA ,EL DIA 7-3-2025 SALIENDO A LA 5:45 Y REGRESANDO A LAS 7:30.</t>
  </si>
  <si>
    <t>CK-47</t>
  </si>
  <si>
    <t>EDUARDO JAVIER</t>
  </si>
  <si>
    <t>TRANSPORTAR A LA SEÑORA DIRECTORA QUIEN ACOMPAÑARA AL SEÑOR MINISTRO DE CULTURA A LAS CIUDADES DE COTUI Y SAN FRANCISCO EL DIA 8-3-2025.</t>
  </si>
  <si>
    <t>CK-48</t>
  </si>
  <si>
    <t>DOMINGO LOPEZ PEREZ</t>
  </si>
  <si>
    <t>PAGO VIATICO POR ACOMPAÑAR COMO SEGURIDAD  A LA SEÑORA DIRECTORA GENERAL DURANTE  EL VIAJE A LA CIUDAD DE COTUI Y LA PROVINCIA DUARTE. EL DIA 8 DE MARZO 2025. SALIENDO A LLLLAS 5:45 Y REGRESANDO A LAS 7:00 PM</t>
  </si>
  <si>
    <t>BANCO DE RESERVAS</t>
  </si>
  <si>
    <t>TRANSFERENCIA DE LA TESORERIA</t>
  </si>
  <si>
    <t>CK-49</t>
  </si>
  <si>
    <t>NULO</t>
  </si>
  <si>
    <t>CK-50</t>
  </si>
  <si>
    <t>CK-51</t>
  </si>
  <si>
    <t>ELVIS JOEL REYES MORENO</t>
  </si>
  <si>
    <t>PAGO VIATICOS PARA TRANSLADAR A LOS COLABORADORES DE LA DIRECCION GENERAL DE BELLAS ARTES A LA PROVINCIA MARIA TRINIDAD SANCHEZ .EL DIA 21-03-2025 SALIENDO A LAS 5:45AM Y REGRESANDO A LA 7:PM</t>
  </si>
  <si>
    <t>CK-52</t>
  </si>
  <si>
    <t>YULIVIER LA HOZ JIMENEZ</t>
  </si>
  <si>
    <t>REPOSICION FONDO DE CAJA CHICA DE LA DIRECCION ADMINISTRATIVA Y FINANCIERA DE RECIBO NUM.454 AL  474</t>
  </si>
  <si>
    <t>CK-53</t>
  </si>
  <si>
    <t xml:space="preserve">KIMBERLEY ELIZABETH FERNANDEZ MEDINA
</t>
  </si>
  <si>
    <t>REPOSICION FONDO DE CAJA CHICA DE LA DIRECCION DE ESPECIALIDADES Y FORMACION ARTISTICA ,DEL REC.329 AL352</t>
  </si>
  <si>
    <t>CK-54</t>
  </si>
  <si>
    <t>EDUARDO DE JESUS</t>
  </si>
  <si>
    <t>PAGO VIATICO Al COLABORADOR QUIEN VIAJO AL AEROPUERTO PUNTA CANA PARA TRANSLADAR A LOS MAESTROS DEL CLARINETISIMO ,EL DIA 23-3-2025 SALIENDO  A LA 8 : 00 PM.</t>
  </si>
  <si>
    <t>CK-55</t>
  </si>
  <si>
    <t>GABRIEL BRENS SALDAÑA</t>
  </si>
  <si>
    <t>PAGO VIATICO AL COLABORADOR (CHOFER) QUIEN VIAJARA AL AEROPUERTO DE PUNTA CANA ,PARA TRANSLADAR LOS MAESTROS DEL CLARINETISIMO. EL DIA 29-3-2025 SALIENDO A LAS 9:00 AM Y REGRESANDO A LA 7:30 P.M.</t>
  </si>
  <si>
    <t>COBRO DGII</t>
  </si>
  <si>
    <t>COMISION MANEJO DE CUENTA</t>
  </si>
  <si>
    <t>BALANCE AL 31 MARZO DE -2025</t>
  </si>
  <si>
    <t>CUENTA BANCARIA  NO.010-252133-6</t>
  </si>
  <si>
    <t>RELACIÓN DE INGRESOS DEL MES-MARZO- 2025</t>
  </si>
  <si>
    <t>BALANCE INICIAL AL 28 FEBRERO 2025</t>
  </si>
  <si>
    <t>DP-7835</t>
  </si>
  <si>
    <t>MARIA EMILIA GARCIA PORTELA</t>
  </si>
  <si>
    <t>ARRENDAMIENTO DE LA SALA MAXIMO AVILES BLONDA PARA PRESENTACION DE (2) FUNCIONES DEL ESPECTACULO DE DANZA "CURA" , LOS DIAS 5 Y 6 DE JULIO-2025.</t>
  </si>
  <si>
    <t>DP-7836</t>
  </si>
  <si>
    <t>GREIMI NAJARI DE LOS SANTOS ARAUJO</t>
  </si>
  <si>
    <t>E/D S/BANCO</t>
  </si>
  <si>
    <t xml:space="preserve">BANO  RESERVA </t>
  </si>
  <si>
    <t>DP-7837</t>
  </si>
  <si>
    <t>ROBER RAFAEL FLORES  CACAGÑO</t>
  </si>
  <si>
    <t>SALDO ARRENDAMIENTO DE LA CALERIA NACIONAL PARA EVENTO "TRENDY FASHION WEEK REPUBLICA DOMINICANA", LOS DIAS 4 Y 5 DE ABRIL-2025.</t>
  </si>
  <si>
    <t>L-400-1</t>
  </si>
  <si>
    <t>DIRECCION GENERAL DE BELLAS ARTES.</t>
  </si>
  <si>
    <t>L-408-1</t>
  </si>
  <si>
    <t>COMPAÑÍA DOMINICANA DE  TELEFONOS</t>
  </si>
  <si>
    <t>SERVICIOS TELEFONICOS DE LA ESCUELA NACIONAL DE DANZA, MES DE FEBRERO-2025</t>
  </si>
  <si>
    <t>L-428-1</t>
  </si>
  <si>
    <t>TRANSPORTE POR USO DE LOS MOTORES DE LOS MENSAJEROS EXTERNOS DE ESTA DIRECCION GENERAL DE BELLAS ARTES</t>
  </si>
  <si>
    <t>L-443-1</t>
  </si>
  <si>
    <t>SERVICIOS TELEFONICOS (FLOTA) DEL PALACIO DE BELLAS ARTES.</t>
  </si>
  <si>
    <t>L-461-1</t>
  </si>
  <si>
    <t>VIATICOS A LOS COLABORADORES QUE VIAJARAN A LA ALDEA CULTURAL DE LA ROMANA A TRATAR ASUNTOS INTERINSTITUCIONAL , LOS DIAS 17 Y 21 DE FEBRERO-2025.</t>
  </si>
  <si>
    <t>L-463-1</t>
  </si>
  <si>
    <t>INVERSIONES MD &amp; ASOCIADOS SRL</t>
  </si>
  <si>
    <t>ADQUISICION DE ESPEJOS PARA BAÑOS DEL PALACIOS DE BELLAS ARTES</t>
  </si>
  <si>
    <t>L-494-1-</t>
  </si>
  <si>
    <t>INSTITUTO NACIONAL DE AGUA POTABLE Y ALCANTARILLADO.</t>
  </si>
  <si>
    <t>SUMINISTRO DE AGUA DE LA ACADEMIA DE MUSICA DEL MUNICIPIO DE ENRILLILLO CORRESPONDIENTE A FEBRERO-2025.</t>
  </si>
  <si>
    <t>L-515-1-</t>
  </si>
  <si>
    <t>VIATICOS A LOS COLABORADORES QUE VIAJARAN A LAS TERRENA A REUNION CON EL ALCALDE DE DICHA LOCALIDAD EL MARTES 18 DE MARZO-2025.</t>
  </si>
  <si>
    <t>L-517-1-</t>
  </si>
  <si>
    <t>SERVICIOS TELEFONICOS (CENTRAL) DEL PALACIO DE BELLAS ARTES MES FEBRERO 2025.</t>
  </si>
  <si>
    <t>L-527-1</t>
  </si>
  <si>
    <t>VIATICO S AL PEERSONAL QUE VIAJARA A LAS ESCUELA DE BELLAS ARTES.</t>
  </si>
  <si>
    <t>L-532-1</t>
  </si>
  <si>
    <t>VIATICOS POR VIAJE A JUAN DOLIO A TRANSLADAR A UN VISITANTES AL CLUB HEMIGWAY EL DIA 9 DE MARZO-2025</t>
  </si>
  <si>
    <t>L-544-1</t>
  </si>
  <si>
    <t>L0AZ TRADING Y CONSULTING SRL</t>
  </si>
  <si>
    <t>ADQUISICION DE SERVILLETAS PARA USO DE ESTA DIRECCION GENEEEERAL DE BELLAS ARTES.</t>
  </si>
  <si>
    <t>L-552-1</t>
  </si>
  <si>
    <t>CORPORACION DEL ACUEDUCTO Y ALCANTARILLADO DE SANTO DOMINGO</t>
  </si>
  <si>
    <t>SERVICIOS DE AGUA EN LA DIRECCION GENERAL DE BELLAS ARTES, ESCUELA NACIONAL DE BELLAS ARTES , CONSERVATORIO DE MUSICA Y ESCUELA NACIONAL DE ARTES VISUALES MARZO 2025.</t>
  </si>
  <si>
    <t>L-456-1</t>
  </si>
  <si>
    <t>VIATICOS POR VIAJAR A SAN JOSE DE OCOA A REPRESENTAR  A LA DIRECTORA GENERAL, JUNTO AL BALLET FOLCLORICO NACIONAL. EL 18  DE ENERO A  LAS 11:00 AM Y REGRESO AL 19 A LAS 1: pm</t>
  </si>
  <si>
    <t>L-558-1</t>
  </si>
  <si>
    <t>MARBA CLEANIN SERVISES SRL</t>
  </si>
  <si>
    <t>SERVICIOS DE BRILLADO Y PULIDOS EN EL LOBBY DE LOS PISOS  1 Y 2 EN</t>
  </si>
  <si>
    <t>L-562-1</t>
  </si>
  <si>
    <t>GRUPO ADDINCA SRL</t>
  </si>
  <si>
    <t>COMPRA DE ARTICULOS DE LIMPIEZA PARA ESTA DIRECCION Y SUS DEPENDENCIAS.</t>
  </si>
  <si>
    <t>L-474-1</t>
  </si>
  <si>
    <t>L-581-1</t>
  </si>
  <si>
    <t>CORPORACION DEL ACUEDUCTO Y ALCANTARILLADO DE PUERTO PLATA</t>
  </si>
  <si>
    <t>SERVICIOS DE AGUA POTABLE DE LA ESCUELA DE PUERTO PLATA CORRESPONDIENTE AL MES DE MARZO-2025.</t>
  </si>
  <si>
    <t>L-583-1</t>
  </si>
  <si>
    <t>CIA DOMINICANA DE TELEFONOS CXA</t>
  </si>
  <si>
    <t>SERVICIOS TELEFONICOS DE LA  ESCUELA DE BELLAS ARTES DE SAN FRANCISCO DE MACORIS EN MES DE MARZO-2025</t>
  </si>
  <si>
    <t>L-586-1</t>
  </si>
  <si>
    <t>AYUNTMIENTO DEL MUNICIPIO DE SANTIAGO.</t>
  </si>
  <si>
    <t>SERVICIOS DE ASEO URBANO DE LA ESCUELA DE BELLAS ARTES DE SANTIAGO MES DE MARZO-2025</t>
  </si>
  <si>
    <t>L-489-1</t>
  </si>
  <si>
    <t>VIATICOS A   LOS COLABORADORES QUE VIAJARON A SAN JUAN DE LA MAGUANA Y AZUA A SUPERVISAR LAS ESCUELA DE BELLAS ARTES DE ESA LOCALIDADES LOS DIAS 14 Y 15 DE FEBRERO-2025</t>
  </si>
  <si>
    <t>L-598-1</t>
  </si>
  <si>
    <t>MONCOLI SRL</t>
  </si>
  <si>
    <t>ADQUISICION DE VARIOS ARTICULOS PARA EL AREA DE MAYORDOMIA DE ESTA DIRECCION GENERAL DE BELLAS ARTES.</t>
  </si>
  <si>
    <t>AYUNTAMIENTO DEL DISTRITO NACIONAL.</t>
  </si>
  <si>
    <t>l-621-1</t>
  </si>
  <si>
    <t>SERVICIOS DIVERSOS ARNAUD SRL</t>
  </si>
  <si>
    <t>FUMIGACION CONTRA PLACA</t>
  </si>
  <si>
    <t>L-693-1</t>
  </si>
  <si>
    <t>DEJESA</t>
  </si>
  <si>
    <t>COMPRA DE MUEBLES Y OBRA</t>
  </si>
  <si>
    <t>L-378-1</t>
  </si>
  <si>
    <t>ALIANZA INDUSTRIAL</t>
  </si>
  <si>
    <t>ADQUISICION DE UTENSILIO DE COCINA PARA USO EN EL PALACIO DE BELLAS ARTES.</t>
  </si>
  <si>
    <t>L-468-1</t>
  </si>
  <si>
    <t>VIATICOS A LOS COLABORADORES QUE VIAJARON A LAS ESCUELA DE SALCEDO Y SAN FRANCISCO A ENTREGA Y AFINACION PIANO EL DIA 18 DE FEBRERO-2025</t>
  </si>
  <si>
    <t>L-501-1</t>
  </si>
  <si>
    <t>VIATICOS A LOS COLABORADORES DE LA COMPAÑÍA LIRICA Y FOTOGRAFO,QUIENES PRESENTARON EL CONCIERTO EL MUNDO DEL CANTO LIRICO EN EL CENTRO EDUCATICO DE BANI EL DIA 7 MARZO-2025.</t>
  </si>
  <si>
    <t>L-645-1</t>
  </si>
  <si>
    <t>SANTO DOMINGO MOTOR COMPANY</t>
  </si>
  <si>
    <t>SERVICIOS DE MANTENIMIENTO PARA  HYUNDAY STARIA  VAN MECANICA DIESEL 2022 Y CHEVROLET COLORAADO DOBLE CBINA DIEEL 2024 DE LA DGBA.</t>
  </si>
  <si>
    <t>L-655-1</t>
  </si>
  <si>
    <t xml:space="preserve">COMPAÑÍA DOMINICANA DE TELEFONOS CXA
</t>
  </si>
  <si>
    <t>SERVICIOS TELLEFONICO DEL CONSERVATORIO NACIONAL DE MUSICA MES DE FEBRERO-2025.</t>
  </si>
  <si>
    <t>L-663-1</t>
  </si>
  <si>
    <t xml:space="preserve">PICHARDO ALMONTE &amp; ASOCIADOS INGENIEROS
</t>
  </si>
  <si>
    <t>CONTRATACION DE SERVICIOS PARA REPARACION DEL SALON DE ENSAYO DE DANZA FOLKLORICA.</t>
  </si>
  <si>
    <t>L-667-1</t>
  </si>
  <si>
    <t xml:space="preserve">COMPAÑÍA DOMINICANA DE TELEFONOS
</t>
  </si>
  <si>
    <t>SERVICIOS TELEFONICOS DE LA ESCUELA DE BELLAS ARTES COTUI MES DE FEBRERO-2025.</t>
  </si>
  <si>
    <t>L-673--1</t>
  </si>
  <si>
    <t xml:space="preserve">DIRECCION GENERAL DE BELLAS ARTES
</t>
  </si>
  <si>
    <t>VIATICOS POR VIAJE A MARIA TRINIDAD SANCHEZ A REUNION CON EL ALCALDEZ DE ESA PROVINCIA Y A RIO SAN JUAN A VISITAR LA ACADEMIA DOMINICANA Y DE MUSICA DE BELLAS ARTES CARERA.</t>
  </si>
  <si>
    <t>R-7840</t>
  </si>
  <si>
    <t>INGRESOS NO IDENTIFICADO</t>
  </si>
  <si>
    <t>Licda. Miledy de los Santos</t>
  </si>
  <si>
    <t>Licda. Austria Taveras Castillo</t>
  </si>
  <si>
    <t xml:space="preserve">Contadora                                                                                             </t>
  </si>
  <si>
    <t>Encargada Departameto Contabilidad</t>
  </si>
  <si>
    <t>Licda. Sandra Y. Ramirez Cubilete</t>
  </si>
  <si>
    <t>Directora  Administrativa y Fianciera</t>
  </si>
  <si>
    <t>CUENTA BANCARIA  NO.010-2521344</t>
  </si>
  <si>
    <t>RELACIÓN DE EGRESOS DEL MES-MARZO- 2025</t>
  </si>
  <si>
    <t>NEFER EIRL</t>
  </si>
  <si>
    <t>DP</t>
  </si>
  <si>
    <t>CHEQUE NULO</t>
  </si>
  <si>
    <t>CK-3100</t>
  </si>
  <si>
    <t>CK-3101</t>
  </si>
  <si>
    <t>CK-3102</t>
  </si>
  <si>
    <t xml:space="preserve">ALBERTO RODRIGUEZ PORTALATIN
</t>
  </si>
  <si>
    <t>ARRENDAMIENTO DE CAFETERIA DELICIAS DE ALBERTO, MES DE ENRO-2025</t>
  </si>
  <si>
    <t>VIATICOS POR TRANSLADAR A LOS COLABORADORES QUIENES VIAJARAN A LA ESCUELA DE BELLAS ARTES, LA VEGA PARA ENTREGAR INSTRUMENTO. EL DIA 26-3-2025 SALIENDO A LAS 5:45 A .M. Y REGRESANDO A LAS 5:00P.M.</t>
  </si>
  <si>
    <t>IMPUESTOS INTERNOS</t>
  </si>
  <si>
    <t>DW PRODUCCIONES</t>
  </si>
  <si>
    <t xml:space="preserve">ABONO ARRENDAMIENTO DE LA SALA MANUEL RUEDA PARA REALIZAR (3) FUNCIONES DE LA OBRA DE TEATRO EL CORONEL NO TIENE QUIEN LE ESCRIBA  LOS DIAS 2,3,4, DE AGOSTO 2024.
</t>
  </si>
  <si>
    <t>PERDIDA DE CARNET</t>
  </si>
  <si>
    <t>BALANCE AL 31 DE MARZO-2025</t>
  </si>
  <si>
    <t>Licda Miledy de los Santos</t>
  </si>
  <si>
    <t>Licda, Austria Tavera Castillo</t>
  </si>
  <si>
    <t>Licda, Sandra Ramirez  Cubilete</t>
  </si>
  <si>
    <t>Contadora</t>
  </si>
  <si>
    <t>Encda Departamento de Contabilidad</t>
  </si>
  <si>
    <t>Directora Administrativa y financiera</t>
  </si>
  <si>
    <t>BALANCE AL 28 DE FEBRERO-2025</t>
  </si>
  <si>
    <t>NULO, MALA IMPRESIÓN</t>
  </si>
  <si>
    <t>RECIBO NO.-7842</t>
  </si>
  <si>
    <t>RECIBO NO.-7843</t>
  </si>
  <si>
    <t>RECIBO NO.-7838</t>
  </si>
  <si>
    <t>BALANCE AL 31 MARZO-2025</t>
  </si>
  <si>
    <t>VICTOR DANIEL CAPOIS</t>
  </si>
  <si>
    <t>R-7841</t>
  </si>
  <si>
    <t>TRANSLADO FONDO CUENTA EMITIDA</t>
  </si>
  <si>
    <t>VIATICOS A LOS COLABORADORES DEL TEATRO RODANTE QUIENES ESTARAN PRESENTANDO LA OBRA DEL MEDICO A PALO EN LAS  CIIUDADES DE MONTE CRISTY Y COTUI , LOS DIAS 19 Y 26  REGRESNDO EL 27 MARZO-2025</t>
  </si>
  <si>
    <t>VIATICOS POR VIAJAR A LA ESCUELA DE BELLAS ARTES DE BONAO A TRANSLADAR A LOS ESTUDIANTES DE LA MISMA AL MUSEO DE BELLAPAART Y AL MUSEO DE ARTES MODERNO. EL DIA 25 DE FEBRERO-2025.</t>
  </si>
  <si>
    <t>l-634-1</t>
  </si>
  <si>
    <t xml:space="preserve">COMPAÑÍA DOMINICANA DE TELEFONOS
</t>
  </si>
  <si>
    <t>SERVICIOS BASICOS</t>
  </si>
  <si>
    <t>L-651-1</t>
  </si>
  <si>
    <t>GTG INDUSTRIAL</t>
  </si>
  <si>
    <t>MAQUINARIA Y EQUIPOS</t>
  </si>
  <si>
    <t>L-712</t>
  </si>
  <si>
    <t>CORAMCA SRL</t>
  </si>
  <si>
    <t>COMPRA DE BIENES Y OBRA</t>
  </si>
  <si>
    <t>R-7844</t>
  </si>
  <si>
    <t>IMPERIUM  ACADEMIA DE FORMACION</t>
  </si>
  <si>
    <t>ARRENDAMIENTO DE LA SALA LA DRAMATICA PARA RELIZAR (2) FUNCIONES DE LA OBRA "MI MADRE NO TIENE HIJOS" LOS DIAS 23 Y 24 MAYO 2025.</t>
  </si>
  <si>
    <t xml:space="preserve">ABONO POR ARRENDAMIENTO DE LA SALA MAXIMO AVILES BLONDA PARA REALIZAR LA OBRA DE TEATRO "G Y 25 ANIVEERSARIO" DIA 17 DE OCTUBRE-2025
</t>
  </si>
  <si>
    <t>REPOSICION FONDO DE CAJA CHICA DE LA DIRECCION ADMINISTRATIVA Y FINANCIERA DEL 427 AL 453</t>
  </si>
  <si>
    <t>COMISIONESBANCARIA Y OTROS</t>
  </si>
  <si>
    <t>SALDO ARRENDAMIENTO DE LA DRAMATICA</t>
  </si>
  <si>
    <t>SERVICIOS DE RECOGIDA DE BASURA DE LA ESCUELA NACIONAL DE DANZA ,ARTES VISUALES Y EL PALACIO DE BELLAS ARTES MES MARZO-2025.</t>
  </si>
  <si>
    <t>BALANCE AL 28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</si>
</sst>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readingOrder="1"/>
    </xf>
    <xf numFmtId="0" fontId="6" fillId="0" borderId="0" xfId="0" applyFont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 wrapText="1" readingOrder="1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4" fontId="0" fillId="3" borderId="2" xfId="0" applyNumberFormat="1" applyFill="1" applyBorder="1"/>
    <xf numFmtId="0" fontId="8" fillId="3" borderId="2" xfId="0" applyFont="1" applyFill="1" applyBorder="1" applyAlignment="1">
      <alignment readingOrder="1"/>
    </xf>
    <xf numFmtId="0" fontId="9" fillId="3" borderId="3" xfId="0" applyFont="1" applyFill="1" applyBorder="1" applyAlignment="1">
      <alignment wrapText="1"/>
    </xf>
    <xf numFmtId="0" fontId="10" fillId="3" borderId="2" xfId="0" applyFont="1" applyFill="1" applyBorder="1" applyAlignment="1">
      <alignment vertical="center" wrapText="1"/>
    </xf>
    <xf numFmtId="43" fontId="5" fillId="0" borderId="2" xfId="1" applyFont="1" applyFill="1" applyBorder="1" applyAlignment="1"/>
    <xf numFmtId="43" fontId="1" fillId="0" borderId="2" xfId="1" applyFont="1" applyBorder="1"/>
    <xf numFmtId="4" fontId="0" fillId="0" borderId="2" xfId="0" applyNumberFormat="1" applyBorder="1"/>
    <xf numFmtId="0" fontId="11" fillId="3" borderId="3" xfId="0" applyFont="1" applyFill="1" applyBorder="1" applyAlignment="1">
      <alignment wrapText="1"/>
    </xf>
    <xf numFmtId="0" fontId="12" fillId="3" borderId="2" xfId="0" applyFont="1" applyFill="1" applyBorder="1" applyAlignment="1">
      <alignment vertical="center" wrapText="1"/>
    </xf>
    <xf numFmtId="43" fontId="0" fillId="0" borderId="2" xfId="1" applyFont="1" applyBorder="1"/>
    <xf numFmtId="0" fontId="0" fillId="0" borderId="2" xfId="0" applyBorder="1"/>
    <xf numFmtId="0" fontId="0" fillId="0" borderId="2" xfId="0" applyBorder="1" applyAlignment="1">
      <alignment wrapText="1"/>
    </xf>
    <xf numFmtId="0" fontId="6" fillId="0" borderId="2" xfId="0" applyFont="1" applyBorder="1"/>
    <xf numFmtId="14" fontId="0" fillId="0" borderId="2" xfId="0" applyNumberFormat="1" applyBorder="1"/>
    <xf numFmtId="0" fontId="0" fillId="0" borderId="8" xfId="0" applyBorder="1"/>
    <xf numFmtId="0" fontId="2" fillId="4" borderId="9" xfId="0" applyFont="1" applyFill="1" applyBorder="1" applyAlignment="1">
      <alignment horizontal="center"/>
    </xf>
    <xf numFmtId="4" fontId="4" fillId="0" borderId="2" xfId="0" applyNumberFormat="1" applyFont="1" applyBorder="1"/>
    <xf numFmtId="0" fontId="13" fillId="3" borderId="2" xfId="0" applyFont="1" applyFill="1" applyBorder="1" applyAlignment="1">
      <alignment vertical="center" wrapText="1"/>
    </xf>
    <xf numFmtId="43" fontId="1" fillId="3" borderId="2" xfId="1" applyFont="1" applyFill="1" applyBorder="1"/>
    <xf numFmtId="0" fontId="3" fillId="0" borderId="0" xfId="0" applyFont="1"/>
    <xf numFmtId="0" fontId="11" fillId="0" borderId="2" xfId="0" applyFont="1" applyBorder="1"/>
    <xf numFmtId="43" fontId="4" fillId="0" borderId="8" xfId="0" applyNumberFormat="1" applyFont="1" applyBorder="1"/>
    <xf numFmtId="4" fontId="0" fillId="0" borderId="0" xfId="0" applyNumberFormat="1"/>
    <xf numFmtId="0" fontId="15" fillId="3" borderId="2" xfId="0" applyFont="1" applyFill="1" applyBorder="1" applyAlignment="1">
      <alignment readingOrder="1"/>
    </xf>
    <xf numFmtId="0" fontId="16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wrapText="1"/>
    </xf>
    <xf numFmtId="0" fontId="17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readingOrder="1"/>
    </xf>
    <xf numFmtId="0" fontId="6" fillId="3" borderId="3" xfId="0" applyFont="1" applyFill="1" applyBorder="1" applyAlignment="1">
      <alignment vertical="center" wrapText="1"/>
    </xf>
    <xf numFmtId="43" fontId="5" fillId="0" borderId="2" xfId="1" applyFont="1" applyFill="1" applyBorder="1" applyAlignment="1">
      <alignment vertical="center"/>
    </xf>
    <xf numFmtId="0" fontId="5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left" vertical="center" readingOrder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vertical="center"/>
    </xf>
    <xf numFmtId="14" fontId="5" fillId="3" borderId="2" xfId="0" applyNumberFormat="1" applyFont="1" applyFill="1" applyBorder="1" applyAlignment="1">
      <alignment vertical="center"/>
    </xf>
    <xf numFmtId="43" fontId="5" fillId="0" borderId="2" xfId="1" applyFont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14" fontId="5" fillId="0" borderId="2" xfId="0" applyNumberFormat="1" applyFont="1" applyBorder="1" applyAlignment="1">
      <alignment vertical="center"/>
    </xf>
    <xf numFmtId="0" fontId="6" fillId="4" borderId="9" xfId="0" applyFont="1" applyFill="1" applyBorder="1" applyAlignment="1">
      <alignment horizontal="center"/>
    </xf>
    <xf numFmtId="0" fontId="11" fillId="0" borderId="0" xfId="0" applyFont="1"/>
    <xf numFmtId="4" fontId="5" fillId="0" borderId="0" xfId="0" applyNumberFormat="1" applyFont="1" applyAlignment="1">
      <alignment vertical="center"/>
    </xf>
    <xf numFmtId="0" fontId="5" fillId="0" borderId="2" xfId="0" applyFont="1" applyBorder="1" applyAlignment="1">
      <alignment wrapText="1"/>
    </xf>
    <xf numFmtId="0" fontId="11" fillId="0" borderId="2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6" fillId="4" borderId="9" xfId="0" applyFont="1" applyFill="1" applyBorder="1" applyAlignment="1">
      <alignment horizontal="center" vertical="center"/>
    </xf>
    <xf numFmtId="43" fontId="9" fillId="0" borderId="8" xfId="0" applyNumberFormat="1" applyFont="1" applyBorder="1" applyAlignment="1">
      <alignment vertical="center"/>
    </xf>
    <xf numFmtId="43" fontId="9" fillId="0" borderId="2" xfId="0" applyNumberFormat="1" applyFont="1" applyBorder="1" applyAlignment="1">
      <alignment vertical="center"/>
    </xf>
    <xf numFmtId="0" fontId="15" fillId="3" borderId="2" xfId="0" applyFont="1" applyFill="1" applyBorder="1" applyAlignment="1">
      <alignment vertical="center" wrapText="1" readingOrder="1"/>
    </xf>
    <xf numFmtId="4" fontId="6" fillId="0" borderId="2" xfId="0" applyNumberFormat="1" applyFont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43" fontId="5" fillId="0" borderId="8" xfId="1" applyFont="1" applyFill="1" applyBorder="1" applyAlignment="1">
      <alignment vertical="center"/>
    </xf>
    <xf numFmtId="14" fontId="5" fillId="3" borderId="2" xfId="0" applyNumberFormat="1" applyFont="1" applyFill="1" applyBorder="1"/>
    <xf numFmtId="43" fontId="5" fillId="0" borderId="2" xfId="1" applyFont="1" applyBorder="1"/>
    <xf numFmtId="4" fontId="5" fillId="0" borderId="2" xfId="0" applyNumberFormat="1" applyFont="1" applyBorder="1"/>
    <xf numFmtId="0" fontId="5" fillId="0" borderId="2" xfId="0" applyFont="1" applyBorder="1"/>
    <xf numFmtId="14" fontId="5" fillId="0" borderId="2" xfId="0" applyNumberFormat="1" applyFont="1" applyBorder="1"/>
    <xf numFmtId="0" fontId="5" fillId="0" borderId="8" xfId="0" applyFont="1" applyBorder="1"/>
    <xf numFmtId="43" fontId="5" fillId="0" borderId="2" xfId="1" applyFont="1" applyFill="1" applyBorder="1"/>
    <xf numFmtId="0" fontId="6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43" fontId="9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43" fontId="0" fillId="0" borderId="8" xfId="1" applyFont="1" applyBorder="1"/>
    <xf numFmtId="43" fontId="0" fillId="0" borderId="2" xfId="1" applyFont="1" applyFill="1" applyBorder="1"/>
    <xf numFmtId="43" fontId="14" fillId="0" borderId="2" xfId="1" applyFont="1" applyFill="1" applyBorder="1"/>
    <xf numFmtId="43" fontId="0" fillId="0" borderId="8" xfId="1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514350</xdr:colOff>
      <xdr:row>0</xdr:row>
      <xdr:rowOff>0</xdr:rowOff>
    </xdr:from>
    <xdr:to>
      <xdr:col>3</xdr:col>
      <xdr:colOff>5095875</xdr:colOff>
      <xdr:row>7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5AE0BE-DCBB-4821-8164-4F59A3203C8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2133600" y="0"/>
          <a:ext cx="6381750" cy="14954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1304925</xdr:colOff>
      <xdr:row>0</xdr:row>
      <xdr:rowOff>0</xdr:rowOff>
    </xdr:from>
    <xdr:to>
      <xdr:col>4</xdr:col>
      <xdr:colOff>190500</xdr:colOff>
      <xdr:row>5</xdr:row>
      <xdr:rowOff>390525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8029B4-EF87-4DBB-8C33-0AC877DC8F4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2924175" y="0"/>
          <a:ext cx="4010025" cy="1343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0</xdr:row>
      <xdr:rowOff>0</xdr:rowOff>
    </xdr:from>
    <xdr:to>
      <xdr:col>4</xdr:col>
      <xdr:colOff>219076</xdr:colOff>
      <xdr:row>7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CAD427-6D8E-4D57-8FF9-E26CE1EA7B7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2162175" y="0"/>
          <a:ext cx="5172076" cy="13620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EF79B-17B4-47D0-B521-A3B13D19D1F4}">
  <dimension ref="A1:G62"/>
  <sheetViews>
    <sheetView topLeftCell="A10" workbookViewId="0">
      <selection activeCell="F3" sqref="F3"/>
    </sheetView>
  </sheetViews>
  <sheetFormatPr baseColWidth="10" defaultRowHeight="15" x14ac:dyDescent="0.25"/>
  <cols>
    <col min="2" max="2" width="12.85546875" customWidth="1"/>
    <col min="3" max="3" width="27" customWidth="1"/>
    <col min="4" max="4" width="76.85546875" customWidth="1"/>
    <col min="5" max="5" width="18.7109375" customWidth="1"/>
    <col min="6" max="6" width="19" customWidth="1"/>
    <col min="7" max="7" width="17.140625" customWidth="1"/>
    <col min="10" max="10" width="12.5703125" bestFit="1" customWidth="1"/>
  </cols>
  <sheetData>
    <row r="1" spans="1:7" x14ac:dyDescent="0.25">
      <c r="A1" s="1"/>
      <c r="B1" s="2"/>
      <c r="C1" s="1"/>
      <c r="D1" s="1"/>
      <c r="E1" s="1"/>
      <c r="F1" s="1"/>
      <c r="G1" s="1"/>
    </row>
    <row r="2" spans="1:7" x14ac:dyDescent="0.25">
      <c r="A2" s="1"/>
      <c r="B2" s="2"/>
      <c r="C2" s="1"/>
      <c r="D2" s="1"/>
      <c r="E2" s="1"/>
      <c r="F2" s="1"/>
      <c r="G2" s="1"/>
    </row>
    <row r="3" spans="1:7" x14ac:dyDescent="0.25">
      <c r="A3" s="1"/>
      <c r="B3" s="2"/>
      <c r="C3" s="1"/>
      <c r="D3" s="1"/>
      <c r="E3" s="1"/>
      <c r="F3" s="1"/>
      <c r="G3" s="1"/>
    </row>
    <row r="4" spans="1:7" x14ac:dyDescent="0.25">
      <c r="A4" s="1"/>
      <c r="B4" s="2"/>
      <c r="C4" s="1"/>
      <c r="D4" s="1"/>
      <c r="E4" s="1"/>
      <c r="F4" s="1"/>
      <c r="G4" s="1"/>
    </row>
    <row r="5" spans="1:7" x14ac:dyDescent="0.25">
      <c r="A5" s="1"/>
      <c r="B5" s="2"/>
      <c r="C5" s="1"/>
      <c r="D5" s="1"/>
      <c r="E5" s="1"/>
      <c r="F5" s="1"/>
      <c r="G5" s="1"/>
    </row>
    <row r="6" spans="1:7" x14ac:dyDescent="0.25">
      <c r="A6" s="1"/>
      <c r="B6" s="2"/>
      <c r="C6" s="84"/>
      <c r="D6" s="84"/>
      <c r="E6" s="84"/>
      <c r="F6" s="84"/>
      <c r="G6" s="84"/>
    </row>
    <row r="7" spans="1:7" x14ac:dyDescent="0.25">
      <c r="A7" s="1"/>
      <c r="B7" s="2"/>
      <c r="C7" s="74"/>
      <c r="D7" s="74"/>
      <c r="E7" s="74"/>
      <c r="F7" s="74"/>
      <c r="G7" s="74"/>
    </row>
    <row r="8" spans="1:7" x14ac:dyDescent="0.25">
      <c r="A8" s="1"/>
      <c r="B8" s="2"/>
      <c r="C8" s="74"/>
      <c r="D8" s="74"/>
      <c r="E8" s="74"/>
      <c r="F8" s="74"/>
      <c r="G8" s="74"/>
    </row>
    <row r="9" spans="1:7" x14ac:dyDescent="0.25">
      <c r="A9" s="84" t="s">
        <v>43</v>
      </c>
      <c r="B9" s="84"/>
      <c r="C9" s="84"/>
      <c r="D9" s="84"/>
      <c r="E9" s="84"/>
      <c r="F9" s="84"/>
      <c r="G9" s="84"/>
    </row>
    <row r="10" spans="1:7" x14ac:dyDescent="0.25">
      <c r="A10" s="84" t="s">
        <v>44</v>
      </c>
      <c r="B10" s="84"/>
      <c r="C10" s="84"/>
      <c r="D10" s="84"/>
      <c r="E10" s="84"/>
      <c r="F10" s="84"/>
      <c r="G10" s="84"/>
    </row>
    <row r="11" spans="1:7" ht="15.75" thickBot="1" x14ac:dyDescent="0.3">
      <c r="A11" s="85" t="s">
        <v>0</v>
      </c>
      <c r="B11" s="85"/>
      <c r="C11" s="85"/>
      <c r="D11" s="85"/>
      <c r="E11" s="85"/>
      <c r="F11" s="85"/>
      <c r="G11" s="84"/>
    </row>
    <row r="12" spans="1:7" ht="26.25" x14ac:dyDescent="0.25">
      <c r="A12" s="4" t="s">
        <v>3</v>
      </c>
      <c r="B12" s="5" t="s">
        <v>4</v>
      </c>
      <c r="C12" s="6" t="s">
        <v>5</v>
      </c>
      <c r="D12" s="6" t="s">
        <v>6</v>
      </c>
      <c r="E12" s="6" t="s">
        <v>7</v>
      </c>
      <c r="F12" s="7" t="s">
        <v>8</v>
      </c>
      <c r="G12" s="8" t="s">
        <v>9</v>
      </c>
    </row>
    <row r="13" spans="1:7" x14ac:dyDescent="0.25">
      <c r="A13" s="9"/>
      <c r="B13" s="10"/>
      <c r="C13" s="11"/>
      <c r="D13" s="12" t="s">
        <v>45</v>
      </c>
      <c r="E13" s="13"/>
      <c r="F13" s="14"/>
      <c r="G13" s="25">
        <v>18833531.899999999</v>
      </c>
    </row>
    <row r="14" spans="1:7" ht="38.25" x14ac:dyDescent="0.25">
      <c r="A14" s="9">
        <v>45720</v>
      </c>
      <c r="B14" s="10" t="s">
        <v>46</v>
      </c>
      <c r="C14" s="16" t="s">
        <v>47</v>
      </c>
      <c r="D14" s="17" t="s">
        <v>48</v>
      </c>
      <c r="E14" s="13">
        <v>25000</v>
      </c>
      <c r="F14" s="14"/>
      <c r="G14" s="25">
        <f>+G13+E14-F14</f>
        <v>18858531.899999999</v>
      </c>
    </row>
    <row r="15" spans="1:7" ht="26.25" x14ac:dyDescent="0.25">
      <c r="A15" s="9">
        <v>45719</v>
      </c>
      <c r="B15" s="10" t="s">
        <v>49</v>
      </c>
      <c r="C15" s="16" t="s">
        <v>50</v>
      </c>
      <c r="D15" s="17" t="s">
        <v>191</v>
      </c>
      <c r="E15" s="80">
        <v>7000</v>
      </c>
      <c r="F15" s="19"/>
      <c r="G15" s="25">
        <f t="shared" ref="G15:G56" si="0">+G14+E15-F15</f>
        <v>18865531.899999999</v>
      </c>
    </row>
    <row r="16" spans="1:7" x14ac:dyDescent="0.25">
      <c r="A16" s="9">
        <v>45729</v>
      </c>
      <c r="B16" s="10" t="s">
        <v>51</v>
      </c>
      <c r="C16" s="16" t="s">
        <v>52</v>
      </c>
      <c r="D16" s="17" t="s">
        <v>177</v>
      </c>
      <c r="E16" s="80"/>
      <c r="F16" s="18">
        <v>16314006.82</v>
      </c>
      <c r="G16" s="25">
        <f t="shared" si="0"/>
        <v>2551525.0799999982</v>
      </c>
    </row>
    <row r="17" spans="1:7" ht="25.5" x14ac:dyDescent="0.25">
      <c r="A17" s="9">
        <v>45729</v>
      </c>
      <c r="B17" s="10" t="s">
        <v>53</v>
      </c>
      <c r="C17" s="16" t="s">
        <v>54</v>
      </c>
      <c r="D17" s="17" t="s">
        <v>55</v>
      </c>
      <c r="E17" s="80">
        <v>36200</v>
      </c>
      <c r="F17" s="18"/>
      <c r="G17" s="25">
        <f t="shared" si="0"/>
        <v>2587725.0799999982</v>
      </c>
    </row>
    <row r="18" spans="1:7" ht="51" x14ac:dyDescent="0.25">
      <c r="A18" s="9">
        <v>45723</v>
      </c>
      <c r="B18" s="10" t="s">
        <v>56</v>
      </c>
      <c r="C18" s="16" t="s">
        <v>57</v>
      </c>
      <c r="D18" s="17" t="s">
        <v>178</v>
      </c>
      <c r="E18" s="80"/>
      <c r="F18" s="18">
        <v>86950</v>
      </c>
      <c r="G18" s="25">
        <f t="shared" si="0"/>
        <v>2500775.0799999982</v>
      </c>
    </row>
    <row r="19" spans="1:7" ht="26.25" x14ac:dyDescent="0.25">
      <c r="A19" s="9">
        <v>45723</v>
      </c>
      <c r="B19" s="10" t="s">
        <v>58</v>
      </c>
      <c r="C19" s="16" t="s">
        <v>59</v>
      </c>
      <c r="D19" s="17" t="s">
        <v>60</v>
      </c>
      <c r="E19" s="80"/>
      <c r="F19" s="18">
        <v>3017.5</v>
      </c>
      <c r="G19" s="25">
        <f t="shared" si="0"/>
        <v>2497757.5799999982</v>
      </c>
    </row>
    <row r="20" spans="1:7" ht="26.25" x14ac:dyDescent="0.25">
      <c r="A20" s="9">
        <v>45723</v>
      </c>
      <c r="B20" s="10" t="s">
        <v>61</v>
      </c>
      <c r="C20" s="16" t="s">
        <v>57</v>
      </c>
      <c r="D20" s="17" t="s">
        <v>62</v>
      </c>
      <c r="E20" s="80"/>
      <c r="F20" s="18">
        <v>18000</v>
      </c>
      <c r="G20" s="25">
        <f t="shared" si="0"/>
        <v>2479757.5799999982</v>
      </c>
    </row>
    <row r="21" spans="1:7" ht="26.25" x14ac:dyDescent="0.25">
      <c r="A21" s="9">
        <v>45723</v>
      </c>
      <c r="B21" s="10" t="s">
        <v>63</v>
      </c>
      <c r="C21" s="16" t="s">
        <v>59</v>
      </c>
      <c r="D21" s="17" t="s">
        <v>64</v>
      </c>
      <c r="E21" s="80"/>
      <c r="F21" s="18">
        <v>138557.07</v>
      </c>
      <c r="G21" s="25">
        <f t="shared" si="0"/>
        <v>2341200.5099999984</v>
      </c>
    </row>
    <row r="22" spans="1:7" ht="26.25" x14ac:dyDescent="0.25">
      <c r="A22" s="9">
        <v>45361</v>
      </c>
      <c r="B22" s="10" t="s">
        <v>65</v>
      </c>
      <c r="C22" s="16" t="s">
        <v>57</v>
      </c>
      <c r="D22" s="17" t="s">
        <v>66</v>
      </c>
      <c r="E22" s="80"/>
      <c r="F22" s="18">
        <v>19500</v>
      </c>
      <c r="G22" s="25">
        <f t="shared" si="0"/>
        <v>2321700.5099999984</v>
      </c>
    </row>
    <row r="23" spans="1:7" ht="26.25" x14ac:dyDescent="0.25">
      <c r="A23" s="9">
        <v>45726</v>
      </c>
      <c r="B23" s="10" t="s">
        <v>67</v>
      </c>
      <c r="C23" s="16" t="s">
        <v>68</v>
      </c>
      <c r="D23" s="17" t="s">
        <v>69</v>
      </c>
      <c r="E23" s="80"/>
      <c r="F23" s="18">
        <v>113280</v>
      </c>
      <c r="G23" s="25">
        <f t="shared" si="0"/>
        <v>2208420.5099999984</v>
      </c>
    </row>
    <row r="24" spans="1:7" ht="26.25" x14ac:dyDescent="0.25">
      <c r="A24" s="9">
        <v>45727</v>
      </c>
      <c r="B24" s="10" t="s">
        <v>70</v>
      </c>
      <c r="C24" s="16" t="s">
        <v>71</v>
      </c>
      <c r="D24" s="17" t="s">
        <v>72</v>
      </c>
      <c r="E24" s="80"/>
      <c r="F24" s="18">
        <v>300</v>
      </c>
      <c r="G24" s="25">
        <f t="shared" si="0"/>
        <v>2208120.5099999984</v>
      </c>
    </row>
    <row r="25" spans="1:7" ht="26.25" x14ac:dyDescent="0.25">
      <c r="A25" s="9">
        <v>45728</v>
      </c>
      <c r="B25" s="10" t="s">
        <v>73</v>
      </c>
      <c r="C25" s="16" t="s">
        <v>57</v>
      </c>
      <c r="D25" s="17" t="s">
        <v>74</v>
      </c>
      <c r="E25" s="80"/>
      <c r="F25" s="18">
        <v>14200</v>
      </c>
      <c r="G25" s="25">
        <f t="shared" si="0"/>
        <v>2193920.5099999984</v>
      </c>
    </row>
    <row r="26" spans="1:7" ht="26.25" x14ac:dyDescent="0.25">
      <c r="A26" s="9">
        <v>45728</v>
      </c>
      <c r="B26" s="10" t="s">
        <v>75</v>
      </c>
      <c r="C26" s="16" t="s">
        <v>59</v>
      </c>
      <c r="D26" s="17" t="s">
        <v>76</v>
      </c>
      <c r="E26" s="80"/>
      <c r="F26" s="18">
        <v>243761.36</v>
      </c>
      <c r="G26" s="25">
        <f t="shared" si="0"/>
        <v>1950159.1499999985</v>
      </c>
    </row>
    <row r="27" spans="1:7" ht="26.25" x14ac:dyDescent="0.25">
      <c r="A27" s="9">
        <v>45728</v>
      </c>
      <c r="B27" s="10" t="s">
        <v>77</v>
      </c>
      <c r="C27" s="16" t="s">
        <v>57</v>
      </c>
      <c r="D27" s="17" t="s">
        <v>78</v>
      </c>
      <c r="E27" s="80"/>
      <c r="F27" s="18">
        <v>25600</v>
      </c>
      <c r="G27" s="25">
        <f t="shared" si="0"/>
        <v>1924559.1499999985</v>
      </c>
    </row>
    <row r="28" spans="1:7" ht="26.25" x14ac:dyDescent="0.25">
      <c r="A28" s="9">
        <v>45729</v>
      </c>
      <c r="B28" s="10" t="s">
        <v>79</v>
      </c>
      <c r="C28" s="16" t="s">
        <v>57</v>
      </c>
      <c r="D28" s="17" t="s">
        <v>80</v>
      </c>
      <c r="E28" s="80"/>
      <c r="F28" s="18">
        <v>1350</v>
      </c>
      <c r="G28" s="25">
        <f t="shared" si="0"/>
        <v>1923209.1499999985</v>
      </c>
    </row>
    <row r="29" spans="1:7" x14ac:dyDescent="0.25">
      <c r="A29" s="9">
        <v>45729</v>
      </c>
      <c r="B29" s="10" t="s">
        <v>81</v>
      </c>
      <c r="C29" s="16" t="s">
        <v>82</v>
      </c>
      <c r="D29" s="17" t="s">
        <v>83</v>
      </c>
      <c r="E29" s="80"/>
      <c r="F29" s="18">
        <v>10690</v>
      </c>
      <c r="G29" s="25">
        <f t="shared" si="0"/>
        <v>1912519.1499999985</v>
      </c>
    </row>
    <row r="30" spans="1:7" ht="39" x14ac:dyDescent="0.25">
      <c r="A30" s="9">
        <v>45730</v>
      </c>
      <c r="B30" s="10" t="s">
        <v>84</v>
      </c>
      <c r="C30" s="16" t="s">
        <v>85</v>
      </c>
      <c r="D30" s="17" t="s">
        <v>86</v>
      </c>
      <c r="E30" s="80"/>
      <c r="F30" s="18">
        <v>77743</v>
      </c>
      <c r="G30" s="25">
        <f t="shared" si="0"/>
        <v>1834776.1499999985</v>
      </c>
    </row>
    <row r="31" spans="1:7" ht="26.25" x14ac:dyDescent="0.25">
      <c r="A31" s="9">
        <v>45726</v>
      </c>
      <c r="B31" s="10" t="s">
        <v>87</v>
      </c>
      <c r="C31" s="16" t="s">
        <v>57</v>
      </c>
      <c r="D31" s="17" t="s">
        <v>88</v>
      </c>
      <c r="E31" s="80"/>
      <c r="F31" s="18">
        <v>2200</v>
      </c>
      <c r="G31" s="25">
        <f t="shared" si="0"/>
        <v>1832576.1499999985</v>
      </c>
    </row>
    <row r="32" spans="1:7" x14ac:dyDescent="0.25">
      <c r="A32" s="9">
        <v>45730</v>
      </c>
      <c r="B32" s="10" t="s">
        <v>89</v>
      </c>
      <c r="C32" s="16" t="s">
        <v>90</v>
      </c>
      <c r="D32" s="17" t="s">
        <v>91</v>
      </c>
      <c r="E32" s="80"/>
      <c r="F32" s="18">
        <v>90265.279999999999</v>
      </c>
      <c r="G32" s="25">
        <f t="shared" si="0"/>
        <v>1742310.8699999985</v>
      </c>
    </row>
    <row r="33" spans="1:7" x14ac:dyDescent="0.25">
      <c r="A33" s="9">
        <v>45733</v>
      </c>
      <c r="B33" s="10" t="s">
        <v>92</v>
      </c>
      <c r="C33" s="16" t="s">
        <v>93</v>
      </c>
      <c r="D33" s="17" t="s">
        <v>94</v>
      </c>
      <c r="E33" s="80"/>
      <c r="F33" s="18">
        <v>123198.14</v>
      </c>
      <c r="G33" s="25">
        <f t="shared" si="0"/>
        <v>1619112.7299999986</v>
      </c>
    </row>
    <row r="34" spans="1:7" s="28" customFormat="1" ht="38.25" x14ac:dyDescent="0.25">
      <c r="A34" s="9">
        <v>45726</v>
      </c>
      <c r="B34" s="10" t="s">
        <v>95</v>
      </c>
      <c r="C34" s="16" t="s">
        <v>57</v>
      </c>
      <c r="D34" s="26" t="s">
        <v>179</v>
      </c>
      <c r="E34" s="81"/>
      <c r="F34" s="27">
        <v>1700</v>
      </c>
      <c r="G34" s="25">
        <f t="shared" si="0"/>
        <v>1617412.7299999986</v>
      </c>
    </row>
    <row r="35" spans="1:7" ht="39" x14ac:dyDescent="0.25">
      <c r="A35" s="9">
        <v>45732</v>
      </c>
      <c r="B35" s="10" t="s">
        <v>96</v>
      </c>
      <c r="C35" s="16" t="s">
        <v>97</v>
      </c>
      <c r="D35" s="17" t="s">
        <v>98</v>
      </c>
      <c r="E35" s="80"/>
      <c r="F35" s="18">
        <v>2859</v>
      </c>
      <c r="G35" s="25">
        <f t="shared" si="0"/>
        <v>1614553.7299999986</v>
      </c>
    </row>
    <row r="36" spans="1:7" ht="26.25" x14ac:dyDescent="0.25">
      <c r="A36" s="9">
        <v>45734</v>
      </c>
      <c r="B36" s="10" t="s">
        <v>99</v>
      </c>
      <c r="C36" s="16" t="s">
        <v>100</v>
      </c>
      <c r="D36" s="17" t="s">
        <v>101</v>
      </c>
      <c r="E36" s="80"/>
      <c r="F36" s="18">
        <v>1650</v>
      </c>
      <c r="G36" s="25">
        <f t="shared" si="0"/>
        <v>1612903.7299999986</v>
      </c>
    </row>
    <row r="37" spans="1:7" ht="26.25" x14ac:dyDescent="0.25">
      <c r="A37" s="9">
        <v>45734</v>
      </c>
      <c r="B37" s="10" t="s">
        <v>102</v>
      </c>
      <c r="C37" s="16" t="s">
        <v>103</v>
      </c>
      <c r="D37" s="17" t="s">
        <v>104</v>
      </c>
      <c r="E37" s="80"/>
      <c r="F37" s="18">
        <v>2500</v>
      </c>
      <c r="G37" s="25">
        <f t="shared" si="0"/>
        <v>1610403.7299999986</v>
      </c>
    </row>
    <row r="38" spans="1:7" ht="38.25" x14ac:dyDescent="0.25">
      <c r="A38" s="9">
        <v>45727</v>
      </c>
      <c r="B38" s="10" t="s">
        <v>105</v>
      </c>
      <c r="C38" s="16" t="s">
        <v>57</v>
      </c>
      <c r="D38" s="17" t="s">
        <v>106</v>
      </c>
      <c r="E38" s="80"/>
      <c r="F38" s="18">
        <v>12800</v>
      </c>
      <c r="G38" s="25">
        <f t="shared" si="0"/>
        <v>1597603.7299999986</v>
      </c>
    </row>
    <row r="39" spans="1:7" ht="25.5" x14ac:dyDescent="0.25">
      <c r="A39" s="9">
        <v>45735</v>
      </c>
      <c r="B39" s="10" t="s">
        <v>107</v>
      </c>
      <c r="C39" s="16" t="s">
        <v>108</v>
      </c>
      <c r="D39" s="17" t="s">
        <v>109</v>
      </c>
      <c r="E39" s="80"/>
      <c r="F39" s="18">
        <v>271783.5</v>
      </c>
      <c r="G39" s="25">
        <f t="shared" si="0"/>
        <v>1325820.2299999986</v>
      </c>
    </row>
    <row r="40" spans="1:7" ht="26.25" x14ac:dyDescent="0.25">
      <c r="A40" s="9">
        <v>45735</v>
      </c>
      <c r="B40" s="10" t="s">
        <v>107</v>
      </c>
      <c r="C40" s="16" t="s">
        <v>110</v>
      </c>
      <c r="D40" s="17" t="s">
        <v>196</v>
      </c>
      <c r="E40" s="80"/>
      <c r="F40" s="18">
        <v>12433</v>
      </c>
      <c r="G40" s="25">
        <f t="shared" si="0"/>
        <v>1313387.2299999986</v>
      </c>
    </row>
    <row r="41" spans="1:7" x14ac:dyDescent="0.25">
      <c r="A41" s="22">
        <v>45744</v>
      </c>
      <c r="B41" s="10" t="s">
        <v>111</v>
      </c>
      <c r="C41" s="29" t="s">
        <v>112</v>
      </c>
      <c r="D41" s="20" t="s">
        <v>113</v>
      </c>
      <c r="E41" s="80"/>
      <c r="F41" s="18">
        <v>234000.01</v>
      </c>
      <c r="G41" s="25">
        <f t="shared" si="0"/>
        <v>1079387.2199999986</v>
      </c>
    </row>
    <row r="42" spans="1:7" x14ac:dyDescent="0.25">
      <c r="A42" s="22">
        <v>45743</v>
      </c>
      <c r="B42" s="10" t="s">
        <v>114</v>
      </c>
      <c r="C42" s="20" t="s">
        <v>115</v>
      </c>
      <c r="D42" s="20" t="s">
        <v>116</v>
      </c>
      <c r="E42" s="80"/>
      <c r="F42" s="18">
        <v>349870</v>
      </c>
      <c r="G42" s="25">
        <f t="shared" si="0"/>
        <v>729517.21999999858</v>
      </c>
    </row>
    <row r="43" spans="1:7" x14ac:dyDescent="0.25">
      <c r="A43" s="22">
        <v>45721</v>
      </c>
      <c r="B43" s="10" t="s">
        <v>117</v>
      </c>
      <c r="C43" s="20" t="s">
        <v>118</v>
      </c>
      <c r="D43" s="20" t="s">
        <v>119</v>
      </c>
      <c r="E43" s="80"/>
      <c r="F43" s="18">
        <v>27363.02</v>
      </c>
      <c r="G43" s="25">
        <f t="shared" si="0"/>
        <v>702154.19999999856</v>
      </c>
    </row>
    <row r="44" spans="1:7" ht="30" x14ac:dyDescent="0.25">
      <c r="A44" s="22">
        <v>45736</v>
      </c>
      <c r="B44" s="10" t="s">
        <v>120</v>
      </c>
      <c r="C44" s="20" t="s">
        <v>57</v>
      </c>
      <c r="D44" s="20" t="s">
        <v>121</v>
      </c>
      <c r="E44" s="80"/>
      <c r="F44" s="18">
        <v>3400</v>
      </c>
      <c r="G44" s="25">
        <f t="shared" si="0"/>
        <v>698754.19999999856</v>
      </c>
    </row>
    <row r="45" spans="1:7" ht="45" x14ac:dyDescent="0.25">
      <c r="A45" s="22">
        <v>45736</v>
      </c>
      <c r="B45" s="10" t="s">
        <v>122</v>
      </c>
      <c r="C45" s="20" t="s">
        <v>57</v>
      </c>
      <c r="D45" s="20" t="s">
        <v>123</v>
      </c>
      <c r="E45" s="80"/>
      <c r="F45" s="18">
        <v>10700</v>
      </c>
      <c r="G45" s="25">
        <f t="shared" si="0"/>
        <v>688054.19999999856</v>
      </c>
    </row>
    <row r="46" spans="1:7" ht="45" x14ac:dyDescent="0.25">
      <c r="A46" s="22">
        <v>45740</v>
      </c>
      <c r="B46" s="10" t="s">
        <v>180</v>
      </c>
      <c r="C46" s="20" t="s">
        <v>181</v>
      </c>
      <c r="D46" s="20" t="s">
        <v>182</v>
      </c>
      <c r="E46" s="80"/>
      <c r="F46" s="18">
        <v>6903.74</v>
      </c>
      <c r="G46" s="25">
        <f t="shared" si="0"/>
        <v>681150.45999999857</v>
      </c>
    </row>
    <row r="47" spans="1:7" ht="30" x14ac:dyDescent="0.25">
      <c r="A47" s="22">
        <v>45737</v>
      </c>
      <c r="B47" s="10" t="s">
        <v>124</v>
      </c>
      <c r="C47" s="20" t="s">
        <v>125</v>
      </c>
      <c r="D47" s="20" t="s">
        <v>126</v>
      </c>
      <c r="E47" s="80"/>
      <c r="F47" s="18">
        <v>13515.35</v>
      </c>
      <c r="G47" s="25">
        <f t="shared" si="0"/>
        <v>667635.10999999859</v>
      </c>
    </row>
    <row r="48" spans="1:7" x14ac:dyDescent="0.25">
      <c r="A48" s="22">
        <v>45740</v>
      </c>
      <c r="B48" s="10" t="s">
        <v>183</v>
      </c>
      <c r="C48" s="20" t="s">
        <v>184</v>
      </c>
      <c r="D48" s="20" t="s">
        <v>185</v>
      </c>
      <c r="E48" s="80"/>
      <c r="F48" s="18">
        <v>130425.2</v>
      </c>
      <c r="G48" s="25">
        <f t="shared" si="0"/>
        <v>537209.90999999864</v>
      </c>
    </row>
    <row r="49" spans="1:7" ht="45" x14ac:dyDescent="0.25">
      <c r="A49" s="22">
        <v>45740</v>
      </c>
      <c r="B49" s="10" t="s">
        <v>127</v>
      </c>
      <c r="C49" s="20" t="s">
        <v>128</v>
      </c>
      <c r="D49" s="20" t="s">
        <v>129</v>
      </c>
      <c r="E49" s="80"/>
      <c r="F49" s="18">
        <v>11522.36</v>
      </c>
      <c r="G49" s="25">
        <f t="shared" si="0"/>
        <v>525687.54999999865</v>
      </c>
    </row>
    <row r="50" spans="1:7" ht="45" x14ac:dyDescent="0.25">
      <c r="A50" s="22">
        <v>45741</v>
      </c>
      <c r="B50" s="10" t="s">
        <v>130</v>
      </c>
      <c r="C50" s="20" t="s">
        <v>131</v>
      </c>
      <c r="D50" s="20" t="s">
        <v>132</v>
      </c>
      <c r="E50" s="80"/>
      <c r="F50" s="18">
        <v>401790</v>
      </c>
      <c r="G50" s="25">
        <f t="shared" si="0"/>
        <v>123897.54999999865</v>
      </c>
    </row>
    <row r="51" spans="1:7" ht="34.5" customHeight="1" x14ac:dyDescent="0.25">
      <c r="A51" s="22">
        <v>45741</v>
      </c>
      <c r="B51" s="10" t="s">
        <v>133</v>
      </c>
      <c r="C51" s="20" t="s">
        <v>134</v>
      </c>
      <c r="D51" s="20" t="s">
        <v>135</v>
      </c>
      <c r="E51" s="80"/>
      <c r="F51" s="18">
        <v>2605.89</v>
      </c>
      <c r="G51" s="25">
        <f t="shared" si="0"/>
        <v>121291.65999999865</v>
      </c>
    </row>
    <row r="52" spans="1:7" ht="67.5" customHeight="1" x14ac:dyDescent="0.25">
      <c r="A52" s="22">
        <v>45741</v>
      </c>
      <c r="B52" s="10" t="s">
        <v>136</v>
      </c>
      <c r="C52" s="20" t="s">
        <v>137</v>
      </c>
      <c r="D52" s="20" t="s">
        <v>138</v>
      </c>
      <c r="E52" s="80"/>
      <c r="F52" s="18">
        <v>9450</v>
      </c>
      <c r="G52" s="25">
        <f t="shared" si="0"/>
        <v>111841.65999999865</v>
      </c>
    </row>
    <row r="53" spans="1:7" x14ac:dyDescent="0.25">
      <c r="A53" s="22">
        <v>45747</v>
      </c>
      <c r="B53" s="10" t="s">
        <v>186</v>
      </c>
      <c r="C53" s="20" t="s">
        <v>187</v>
      </c>
      <c r="D53" s="20" t="s">
        <v>188</v>
      </c>
      <c r="E53" s="80"/>
      <c r="F53" s="18">
        <v>299574.86</v>
      </c>
      <c r="G53" s="25">
        <f t="shared" si="0"/>
        <v>-187733.20000000135</v>
      </c>
    </row>
    <row r="54" spans="1:7" x14ac:dyDescent="0.25">
      <c r="A54" s="22">
        <v>45735</v>
      </c>
      <c r="B54" s="10" t="s">
        <v>139</v>
      </c>
      <c r="C54" s="19" t="s">
        <v>140</v>
      </c>
      <c r="D54" s="20" t="s">
        <v>140</v>
      </c>
      <c r="E54" s="80">
        <v>25000</v>
      </c>
      <c r="F54" s="18"/>
      <c r="G54" s="25">
        <f t="shared" si="0"/>
        <v>-162733.20000000135</v>
      </c>
    </row>
    <row r="55" spans="1:7" ht="30" x14ac:dyDescent="0.25">
      <c r="A55" s="22">
        <v>45735</v>
      </c>
      <c r="B55" s="10" t="s">
        <v>176</v>
      </c>
      <c r="C55" s="20" t="s">
        <v>190</v>
      </c>
      <c r="D55" s="20" t="s">
        <v>195</v>
      </c>
      <c r="E55" s="80">
        <v>30</v>
      </c>
      <c r="F55" s="18"/>
      <c r="G55" s="25">
        <f t="shared" si="0"/>
        <v>-162703.20000000135</v>
      </c>
    </row>
    <row r="56" spans="1:7" x14ac:dyDescent="0.25">
      <c r="A56" s="22">
        <v>45747</v>
      </c>
      <c r="B56" s="10" t="s">
        <v>189</v>
      </c>
      <c r="C56" s="19" t="s">
        <v>140</v>
      </c>
      <c r="D56" s="20" t="s">
        <v>140</v>
      </c>
      <c r="E56" s="82">
        <v>24780</v>
      </c>
      <c r="F56" s="79"/>
      <c r="G56" s="25">
        <f t="shared" si="0"/>
        <v>-137923.20000000135</v>
      </c>
    </row>
    <row r="57" spans="1:7" ht="15.75" thickBot="1" x14ac:dyDescent="0.3">
      <c r="A57" s="19"/>
      <c r="B57" s="19"/>
      <c r="C57" s="23"/>
      <c r="D57" s="24" t="s">
        <v>174</v>
      </c>
      <c r="E57" s="30">
        <f>SUM(E14:E56)</f>
        <v>118010</v>
      </c>
      <c r="F57" s="30">
        <f>SUM(F14:F56)</f>
        <v>19089465.100000001</v>
      </c>
      <c r="G57" s="25">
        <f>+G13+E57-F57</f>
        <v>-137923.20000000298</v>
      </c>
    </row>
    <row r="60" spans="1:7" x14ac:dyDescent="0.25">
      <c r="A60" s="41" t="s">
        <v>141</v>
      </c>
      <c r="B60" s="41"/>
      <c r="C60" s="41"/>
      <c r="D60" s="41" t="s">
        <v>142</v>
      </c>
      <c r="E60" s="41"/>
      <c r="F60" s="41"/>
      <c r="G60" s="41"/>
    </row>
    <row r="61" spans="1:7" x14ac:dyDescent="0.25">
      <c r="A61" s="41" t="s">
        <v>143</v>
      </c>
      <c r="B61" s="41"/>
      <c r="C61" s="41"/>
      <c r="D61" s="41" t="s">
        <v>144</v>
      </c>
      <c r="E61" s="41"/>
      <c r="F61" s="41" t="s">
        <v>145</v>
      </c>
      <c r="G61" s="41"/>
    </row>
    <row r="62" spans="1:7" x14ac:dyDescent="0.25">
      <c r="A62" s="41"/>
      <c r="B62" s="41"/>
      <c r="C62" s="41"/>
      <c r="D62" s="41"/>
      <c r="E62" s="41"/>
      <c r="F62" s="41" t="s">
        <v>146</v>
      </c>
      <c r="G62" s="41"/>
    </row>
  </sheetData>
  <mergeCells count="4">
    <mergeCell ref="C6:G6"/>
    <mergeCell ref="A9:G9"/>
    <mergeCell ref="A10:G10"/>
    <mergeCell ref="A11:G11"/>
  </mergeCells>
  <phoneticPr fontId="18" type="noConversion"/>
  <pageMargins left="0.11811023622047245" right="0.11811023622047245" top="0.74803149606299213" bottom="0.15748031496062992" header="0.31496062992125984" footer="0.31496062992125984"/>
  <pageSetup scale="7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2B997-1DE4-42AE-91C6-9493D9B29F01}">
  <dimension ref="A1:H31"/>
  <sheetViews>
    <sheetView workbookViewId="0">
      <selection activeCell="D20" sqref="D20"/>
    </sheetView>
  </sheetViews>
  <sheetFormatPr baseColWidth="10" defaultRowHeight="15" x14ac:dyDescent="0.25"/>
  <cols>
    <col min="2" max="2" width="13.42578125" customWidth="1"/>
    <col min="3" max="3" width="22.28515625" customWidth="1"/>
    <col min="4" max="4" width="54.5703125" customWidth="1"/>
    <col min="5" max="5" width="18.7109375" customWidth="1"/>
    <col min="6" max="6" width="15.140625" customWidth="1"/>
    <col min="7" max="7" width="18.85546875" customWidth="1"/>
  </cols>
  <sheetData>
    <row r="1" spans="1:8" x14ac:dyDescent="0.25">
      <c r="A1" s="1"/>
      <c r="B1" s="2"/>
      <c r="C1" s="1"/>
      <c r="D1" s="1"/>
      <c r="E1" s="1"/>
      <c r="F1" s="1"/>
      <c r="G1" s="1"/>
    </row>
    <row r="2" spans="1:8" x14ac:dyDescent="0.25">
      <c r="A2" s="1"/>
      <c r="B2" s="2"/>
      <c r="C2" s="1"/>
      <c r="D2" s="1"/>
      <c r="E2" s="1"/>
      <c r="F2" s="1"/>
      <c r="G2" s="1"/>
    </row>
    <row r="3" spans="1:8" x14ac:dyDescent="0.25">
      <c r="A3" s="1"/>
      <c r="B3" s="2"/>
      <c r="C3" s="1"/>
      <c r="D3" s="1"/>
      <c r="E3" s="1"/>
      <c r="F3" s="1"/>
      <c r="G3" s="1"/>
    </row>
    <row r="4" spans="1:8" x14ac:dyDescent="0.25">
      <c r="A4" s="1"/>
      <c r="B4" s="2"/>
      <c r="C4" s="1"/>
      <c r="D4" s="1"/>
      <c r="E4" s="1"/>
      <c r="F4" s="1"/>
      <c r="G4" s="1"/>
    </row>
    <row r="5" spans="1:8" x14ac:dyDescent="0.25">
      <c r="A5" s="1"/>
      <c r="B5" s="2"/>
      <c r="C5" s="1"/>
      <c r="D5" s="1"/>
      <c r="E5" s="1"/>
      <c r="F5" s="1"/>
      <c r="G5" s="1"/>
    </row>
    <row r="6" spans="1:8" ht="34.5" customHeight="1" x14ac:dyDescent="0.25">
      <c r="A6" s="1"/>
      <c r="B6" s="2"/>
      <c r="C6" s="44"/>
      <c r="D6" s="44"/>
      <c r="E6" s="44"/>
      <c r="F6" s="44"/>
      <c r="G6" s="44"/>
    </row>
    <row r="7" spans="1:8" ht="22.5" customHeight="1" x14ac:dyDescent="0.25">
      <c r="A7" s="84" t="s">
        <v>147</v>
      </c>
      <c r="B7" s="84"/>
      <c r="C7" s="84"/>
      <c r="D7" s="84"/>
      <c r="E7" s="84"/>
      <c r="F7" s="84"/>
      <c r="G7" s="84"/>
    </row>
    <row r="8" spans="1:8" x14ac:dyDescent="0.25">
      <c r="A8" s="84" t="s">
        <v>148</v>
      </c>
      <c r="B8" s="84"/>
      <c r="C8" s="84"/>
      <c r="D8" s="84"/>
      <c r="E8" s="84"/>
      <c r="F8" s="84"/>
      <c r="G8" s="84"/>
    </row>
    <row r="9" spans="1:8" ht="15.75" thickBot="1" x14ac:dyDescent="0.3">
      <c r="A9" s="85" t="s">
        <v>0</v>
      </c>
      <c r="B9" s="85"/>
      <c r="C9" s="85"/>
      <c r="D9" s="85"/>
      <c r="E9" s="85"/>
      <c r="F9" s="85"/>
      <c r="G9" s="84"/>
    </row>
    <row r="10" spans="1:8" ht="26.25" x14ac:dyDescent="0.25">
      <c r="A10" s="4" t="s">
        <v>3</v>
      </c>
      <c r="B10" s="5" t="s">
        <v>4</v>
      </c>
      <c r="C10" s="6" t="s">
        <v>5</v>
      </c>
      <c r="D10" s="6" t="s">
        <v>6</v>
      </c>
      <c r="E10" s="6" t="s">
        <v>7</v>
      </c>
      <c r="F10" s="7" t="s">
        <v>8</v>
      </c>
      <c r="G10" s="8" t="s">
        <v>9</v>
      </c>
    </row>
    <row r="11" spans="1:8" s="48" customFormat="1" ht="12.75" x14ac:dyDescent="0.25">
      <c r="A11" s="45"/>
      <c r="B11" s="36"/>
      <c r="C11" s="37"/>
      <c r="D11" s="33" t="s">
        <v>169</v>
      </c>
      <c r="E11" s="38"/>
      <c r="F11" s="46"/>
      <c r="G11" s="47">
        <v>15792.54</v>
      </c>
      <c r="H11" s="54"/>
    </row>
    <row r="12" spans="1:8" s="48" customFormat="1" ht="25.5" x14ac:dyDescent="0.25">
      <c r="A12" s="51">
        <v>45747</v>
      </c>
      <c r="B12" s="61" t="s">
        <v>173</v>
      </c>
      <c r="C12" t="s">
        <v>175</v>
      </c>
      <c r="D12" s="50" t="s">
        <v>161</v>
      </c>
      <c r="E12" s="66">
        <v>300</v>
      </c>
      <c r="F12" s="38"/>
      <c r="G12" s="47">
        <f>+G11+E12-F12</f>
        <v>16092.54</v>
      </c>
    </row>
    <row r="13" spans="1:8" s="48" customFormat="1" ht="38.25" x14ac:dyDescent="0.25">
      <c r="A13" s="51">
        <v>45740</v>
      </c>
      <c r="B13" s="40">
        <v>7839</v>
      </c>
      <c r="C13" s="50" t="s">
        <v>155</v>
      </c>
      <c r="D13" s="50" t="s">
        <v>156</v>
      </c>
      <c r="E13" s="38">
        <v>17700</v>
      </c>
      <c r="F13" s="38"/>
      <c r="G13" s="47">
        <f t="shared" ref="G13:G23" si="0">+G12+E13-F13</f>
        <v>33792.54</v>
      </c>
    </row>
    <row r="14" spans="1:8" s="48" customFormat="1" ht="63.75" x14ac:dyDescent="0.25">
      <c r="A14" s="45">
        <v>45733</v>
      </c>
      <c r="B14" s="61" t="s">
        <v>171</v>
      </c>
      <c r="C14" s="39" t="s">
        <v>149</v>
      </c>
      <c r="D14" s="35" t="s">
        <v>192</v>
      </c>
      <c r="E14" s="38">
        <v>25000</v>
      </c>
      <c r="F14" s="38"/>
      <c r="G14" s="47">
        <f t="shared" si="0"/>
        <v>58792.54</v>
      </c>
    </row>
    <row r="15" spans="1:8" s="48" customFormat="1" ht="12.75" x14ac:dyDescent="0.25">
      <c r="A15" s="45">
        <v>45736</v>
      </c>
      <c r="B15" s="36" t="s">
        <v>150</v>
      </c>
      <c r="C15" s="39" t="s">
        <v>151</v>
      </c>
      <c r="D15" s="35" t="s">
        <v>170</v>
      </c>
      <c r="E15" s="38"/>
      <c r="F15" s="38">
        <v>0</v>
      </c>
      <c r="G15" s="47">
        <f t="shared" si="0"/>
        <v>58792.54</v>
      </c>
    </row>
    <row r="16" spans="1:8" s="48" customFormat="1" ht="12.75" x14ac:dyDescent="0.25">
      <c r="A16" s="45">
        <v>45736</v>
      </c>
      <c r="B16" s="36" t="s">
        <v>152</v>
      </c>
      <c r="C16" s="49" t="s">
        <v>23</v>
      </c>
      <c r="D16" s="35"/>
      <c r="E16" s="63"/>
      <c r="F16" s="38">
        <v>0</v>
      </c>
      <c r="G16" s="47">
        <f t="shared" si="0"/>
        <v>58792.54</v>
      </c>
    </row>
    <row r="17" spans="1:7" s="48" customFormat="1" ht="12.75" x14ac:dyDescent="0.25">
      <c r="A17" s="45">
        <v>45736</v>
      </c>
      <c r="B17" s="36" t="s">
        <v>153</v>
      </c>
      <c r="C17" s="50" t="s">
        <v>23</v>
      </c>
      <c r="D17" s="50"/>
      <c r="E17" s="64"/>
      <c r="F17" s="38">
        <v>0</v>
      </c>
      <c r="G17" s="47">
        <f t="shared" si="0"/>
        <v>58792.54</v>
      </c>
    </row>
    <row r="18" spans="1:7" s="48" customFormat="1" ht="25.5" x14ac:dyDescent="0.25">
      <c r="A18" s="51">
        <v>45736</v>
      </c>
      <c r="B18" s="36" t="s">
        <v>154</v>
      </c>
      <c r="C18" s="50" t="s">
        <v>29</v>
      </c>
      <c r="D18" s="50" t="s">
        <v>193</v>
      </c>
      <c r="E18" s="63"/>
      <c r="F18" s="38">
        <v>29646.84</v>
      </c>
      <c r="G18" s="47">
        <f t="shared" si="0"/>
        <v>29145.7</v>
      </c>
    </row>
    <row r="19" spans="1:7" x14ac:dyDescent="0.25">
      <c r="G19" s="47">
        <f t="shared" si="0"/>
        <v>29145.7</v>
      </c>
    </row>
    <row r="20" spans="1:7" s="48" customFormat="1" ht="63.75" x14ac:dyDescent="0.25">
      <c r="A20" s="51">
        <v>45744</v>
      </c>
      <c r="B20" s="40">
        <v>3104</v>
      </c>
      <c r="C20" s="50" t="s">
        <v>12</v>
      </c>
      <c r="D20" s="50" t="s">
        <v>157</v>
      </c>
      <c r="E20" s="63"/>
      <c r="F20" s="38">
        <v>1700</v>
      </c>
      <c r="G20" s="47">
        <f t="shared" si="0"/>
        <v>27445.7</v>
      </c>
    </row>
    <row r="21" spans="1:7" s="48" customFormat="1" ht="12.75" x14ac:dyDescent="0.25">
      <c r="A21" s="51">
        <v>45747</v>
      </c>
      <c r="B21" s="40" t="s">
        <v>10</v>
      </c>
      <c r="C21" s="49" t="s">
        <v>20</v>
      </c>
      <c r="D21" s="50" t="s">
        <v>194</v>
      </c>
      <c r="E21" s="65"/>
      <c r="F21" s="38">
        <v>449.47</v>
      </c>
      <c r="G21" s="47">
        <f t="shared" si="0"/>
        <v>26996.23</v>
      </c>
    </row>
    <row r="22" spans="1:7" s="48" customFormat="1" ht="12.75" x14ac:dyDescent="0.25">
      <c r="A22" s="51">
        <v>45747</v>
      </c>
      <c r="B22" s="40" t="s">
        <v>10</v>
      </c>
      <c r="C22" s="49" t="s">
        <v>20</v>
      </c>
      <c r="D22" s="49" t="s">
        <v>158</v>
      </c>
      <c r="E22" s="65"/>
      <c r="F22" s="38">
        <v>430.49</v>
      </c>
      <c r="G22" s="47">
        <f t="shared" si="0"/>
        <v>26565.739999999998</v>
      </c>
    </row>
    <row r="23" spans="1:7" s="48" customFormat="1" ht="63.75" x14ac:dyDescent="0.25">
      <c r="A23" s="51">
        <v>45747</v>
      </c>
      <c r="B23" s="61" t="s">
        <v>172</v>
      </c>
      <c r="C23" s="49" t="s">
        <v>159</v>
      </c>
      <c r="D23" s="50" t="s">
        <v>160</v>
      </c>
      <c r="E23" s="66">
        <v>35000</v>
      </c>
      <c r="F23" s="38"/>
      <c r="G23" s="47">
        <f t="shared" si="0"/>
        <v>61565.74</v>
      </c>
    </row>
    <row r="24" spans="1:7" s="53" customFormat="1" ht="13.5" thickBot="1" x14ac:dyDescent="0.25">
      <c r="A24" s="56"/>
      <c r="B24" s="56"/>
      <c r="C24" s="57"/>
      <c r="D24" s="58" t="s">
        <v>162</v>
      </c>
      <c r="E24" s="59">
        <f>SUM(E14:E23)</f>
        <v>60000</v>
      </c>
      <c r="F24" s="60">
        <f>SUM(F16:F23)</f>
        <v>32226.800000000003</v>
      </c>
      <c r="G24" s="62">
        <v>61565.74</v>
      </c>
    </row>
    <row r="25" spans="1:7" s="53" customFormat="1" ht="12.75" x14ac:dyDescent="0.2">
      <c r="A25" s="75"/>
      <c r="B25" s="75"/>
      <c r="C25" s="75"/>
      <c r="D25" s="76"/>
      <c r="E25" s="77"/>
      <c r="F25" s="77"/>
      <c r="G25" s="78"/>
    </row>
    <row r="26" spans="1:7" s="53" customFormat="1" ht="12.75" x14ac:dyDescent="0.2">
      <c r="A26" s="75"/>
      <c r="B26" s="75"/>
      <c r="C26" s="75"/>
      <c r="D26" s="76"/>
      <c r="E26" s="77"/>
      <c r="F26" s="77"/>
      <c r="G26" s="78"/>
    </row>
    <row r="27" spans="1:7" x14ac:dyDescent="0.25">
      <c r="G27" s="31"/>
    </row>
    <row r="28" spans="1:7" x14ac:dyDescent="0.25">
      <c r="G28" s="31"/>
    </row>
    <row r="30" spans="1:7" ht="14.25" customHeight="1" x14ac:dyDescent="0.25">
      <c r="A30" s="86" t="s">
        <v>163</v>
      </c>
      <c r="B30" s="86"/>
      <c r="C30" s="41"/>
      <c r="D30" s="43" t="s">
        <v>164</v>
      </c>
      <c r="E30" s="41"/>
      <c r="F30" s="87" t="s">
        <v>165</v>
      </c>
      <c r="G30" s="87"/>
    </row>
    <row r="31" spans="1:7" x14ac:dyDescent="0.25">
      <c r="A31" s="83" t="s">
        <v>166</v>
      </c>
      <c r="B31" s="83"/>
      <c r="C31" s="41"/>
      <c r="D31" s="42" t="s">
        <v>167</v>
      </c>
      <c r="E31" s="41"/>
      <c r="F31" s="83" t="s">
        <v>168</v>
      </c>
      <c r="G31" s="83"/>
    </row>
  </sheetData>
  <mergeCells count="7">
    <mergeCell ref="A7:G7"/>
    <mergeCell ref="A8:G8"/>
    <mergeCell ref="A9:G9"/>
    <mergeCell ref="A30:B30"/>
    <mergeCell ref="A31:B31"/>
    <mergeCell ref="F30:G30"/>
    <mergeCell ref="F31:G31"/>
  </mergeCells>
  <pageMargins left="0.31496062992125984" right="0.31496062992125984" top="0.15748031496062992" bottom="0.15748031496062992" header="0.31496062992125984" footer="0.31496062992125984"/>
  <pageSetup scale="8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53030-5A9D-42D7-A888-4C2B2E5C2E2C}">
  <dimension ref="A1:H31"/>
  <sheetViews>
    <sheetView tabSelected="1" topLeftCell="A7" workbookViewId="0">
      <selection activeCell="K17" sqref="K17"/>
    </sheetView>
  </sheetViews>
  <sheetFormatPr baseColWidth="10" defaultRowHeight="15" x14ac:dyDescent="0.25"/>
  <cols>
    <col min="2" max="2" width="16.5703125" customWidth="1"/>
    <col min="3" max="3" width="21" customWidth="1"/>
    <col min="4" max="4" width="61.42578125" customWidth="1"/>
    <col min="5" max="5" width="18.7109375" customWidth="1"/>
    <col min="6" max="6" width="15.140625" customWidth="1"/>
    <col min="7" max="7" width="14.28515625" customWidth="1"/>
  </cols>
  <sheetData>
    <row r="1" spans="1:7" x14ac:dyDescent="0.25">
      <c r="A1" s="1"/>
      <c r="B1" s="2"/>
      <c r="C1" s="1"/>
      <c r="D1" s="1"/>
      <c r="E1" s="1"/>
      <c r="F1" s="1"/>
      <c r="G1" s="1"/>
    </row>
    <row r="2" spans="1:7" x14ac:dyDescent="0.25">
      <c r="A2" s="1"/>
      <c r="B2" s="2"/>
      <c r="C2" s="1"/>
      <c r="D2" s="1"/>
      <c r="E2" s="1"/>
      <c r="F2" s="1"/>
      <c r="G2" s="1"/>
    </row>
    <row r="3" spans="1:7" x14ac:dyDescent="0.25">
      <c r="A3" s="1"/>
      <c r="B3" s="2"/>
      <c r="C3" s="1"/>
      <c r="D3" s="1"/>
      <c r="E3" s="1"/>
      <c r="F3" s="1"/>
      <c r="G3" s="1"/>
    </row>
    <row r="4" spans="1:7" x14ac:dyDescent="0.25">
      <c r="A4" s="1"/>
      <c r="B4" s="2"/>
      <c r="C4" s="1"/>
      <c r="D4" s="1"/>
      <c r="E4" s="1"/>
      <c r="F4" s="1"/>
      <c r="G4" s="1"/>
    </row>
    <row r="5" spans="1:7" x14ac:dyDescent="0.25">
      <c r="A5" s="1"/>
      <c r="B5" s="2"/>
      <c r="C5" s="1"/>
      <c r="D5" s="1"/>
      <c r="E5" s="1"/>
      <c r="F5" s="1"/>
      <c r="G5" s="1"/>
    </row>
    <row r="6" spans="1:7" x14ac:dyDescent="0.25">
      <c r="A6" s="1"/>
      <c r="B6" s="2"/>
      <c r="C6" s="84"/>
      <c r="D6" s="84"/>
      <c r="E6" s="84"/>
      <c r="F6" s="84"/>
      <c r="G6" s="84"/>
    </row>
    <row r="7" spans="1:7" x14ac:dyDescent="0.25">
      <c r="A7" s="1"/>
      <c r="B7" s="2"/>
      <c r="C7" s="3"/>
      <c r="D7" s="3"/>
      <c r="E7" s="3"/>
      <c r="F7" s="3"/>
      <c r="G7" s="3"/>
    </row>
    <row r="8" spans="1:7" x14ac:dyDescent="0.25">
      <c r="A8" s="84" t="s">
        <v>1</v>
      </c>
      <c r="B8" s="84"/>
      <c r="C8" s="84"/>
      <c r="D8" s="84"/>
      <c r="E8" s="84"/>
      <c r="F8" s="84"/>
      <c r="G8" s="84"/>
    </row>
    <row r="9" spans="1:7" x14ac:dyDescent="0.25">
      <c r="A9" s="84" t="s">
        <v>2</v>
      </c>
      <c r="B9" s="84"/>
      <c r="C9" s="84"/>
      <c r="D9" s="84"/>
      <c r="E9" s="84"/>
      <c r="F9" s="84"/>
      <c r="G9" s="84"/>
    </row>
    <row r="10" spans="1:7" ht="15.75" thickBot="1" x14ac:dyDescent="0.3">
      <c r="A10" s="85" t="s">
        <v>0</v>
      </c>
      <c r="B10" s="85"/>
      <c r="C10" s="85"/>
      <c r="D10" s="85"/>
      <c r="E10" s="85"/>
      <c r="F10" s="85"/>
      <c r="G10" s="84"/>
    </row>
    <row r="11" spans="1:7" ht="26.25" x14ac:dyDescent="0.25">
      <c r="A11" s="4" t="s">
        <v>3</v>
      </c>
      <c r="B11" s="5" t="s">
        <v>4</v>
      </c>
      <c r="C11" s="6" t="s">
        <v>5</v>
      </c>
      <c r="D11" s="6" t="s">
        <v>6</v>
      </c>
      <c r="E11" s="6" t="s">
        <v>7</v>
      </c>
      <c r="F11" s="7" t="s">
        <v>8</v>
      </c>
      <c r="G11" s="8" t="s">
        <v>9</v>
      </c>
    </row>
    <row r="12" spans="1:7" x14ac:dyDescent="0.25">
      <c r="A12" s="9"/>
      <c r="B12" s="10"/>
      <c r="C12" s="11"/>
      <c r="D12" s="12" t="s">
        <v>197</v>
      </c>
      <c r="E12" s="13"/>
      <c r="F12" s="14"/>
      <c r="G12" s="15">
        <v>10999.14</v>
      </c>
    </row>
    <row r="13" spans="1:7" ht="51" x14ac:dyDescent="0.25">
      <c r="A13" s="67">
        <v>45742</v>
      </c>
      <c r="B13" s="32" t="s">
        <v>11</v>
      </c>
      <c r="C13" s="34" t="s">
        <v>12</v>
      </c>
      <c r="D13" s="35" t="s">
        <v>13</v>
      </c>
      <c r="E13" s="68"/>
      <c r="F13" s="68">
        <v>1700</v>
      </c>
      <c r="G13" s="69">
        <f>+G12+E13-F13</f>
        <v>9299.14</v>
      </c>
    </row>
    <row r="14" spans="1:7" ht="45.75" customHeight="1" x14ac:dyDescent="0.25">
      <c r="A14" s="67">
        <v>45722</v>
      </c>
      <c r="B14" s="32" t="s">
        <v>14</v>
      </c>
      <c r="C14" s="70" t="s">
        <v>15</v>
      </c>
      <c r="D14" s="35" t="s">
        <v>16</v>
      </c>
      <c r="E14" s="70"/>
      <c r="F14" s="68">
        <v>1700</v>
      </c>
      <c r="G14" s="69">
        <f t="shared" ref="G14:G26" si="0">+G13+E14-F14</f>
        <v>7599.1399999999994</v>
      </c>
    </row>
    <row r="15" spans="1:7" ht="51.75" x14ac:dyDescent="0.25">
      <c r="A15" s="67">
        <v>45728</v>
      </c>
      <c r="B15" s="32" t="s">
        <v>17</v>
      </c>
      <c r="C15" s="55" t="s">
        <v>18</v>
      </c>
      <c r="D15" s="55" t="s">
        <v>19</v>
      </c>
      <c r="E15" s="21"/>
      <c r="F15" s="68">
        <v>1700</v>
      </c>
      <c r="G15" s="69">
        <f t="shared" si="0"/>
        <v>5899.1399999999994</v>
      </c>
    </row>
    <row r="16" spans="1:7" ht="26.25" x14ac:dyDescent="0.25">
      <c r="A16" s="71">
        <v>45735</v>
      </c>
      <c r="B16" s="32" t="s">
        <v>10</v>
      </c>
      <c r="C16" s="55" t="s">
        <v>20</v>
      </c>
      <c r="D16" s="55" t="s">
        <v>21</v>
      </c>
      <c r="E16" s="69">
        <v>53463.89</v>
      </c>
      <c r="F16" s="68"/>
      <c r="G16" s="69">
        <f t="shared" si="0"/>
        <v>59363.03</v>
      </c>
    </row>
    <row r="17" spans="1:8" x14ac:dyDescent="0.25">
      <c r="A17" s="71">
        <v>45736</v>
      </c>
      <c r="B17" s="32" t="s">
        <v>22</v>
      </c>
      <c r="C17" s="70" t="s">
        <v>23</v>
      </c>
      <c r="D17" s="55"/>
      <c r="E17" s="70"/>
      <c r="F17" s="68">
        <v>0</v>
      </c>
      <c r="G17" s="69">
        <f t="shared" si="0"/>
        <v>59363.03</v>
      </c>
    </row>
    <row r="18" spans="1:8" x14ac:dyDescent="0.25">
      <c r="A18" s="71">
        <v>45736</v>
      </c>
      <c r="B18" s="32" t="s">
        <v>24</v>
      </c>
      <c r="C18" s="70" t="s">
        <v>23</v>
      </c>
      <c r="D18" s="55"/>
      <c r="E18" s="70"/>
      <c r="F18" s="68">
        <v>0</v>
      </c>
      <c r="G18" s="69">
        <f t="shared" si="0"/>
        <v>59363.03</v>
      </c>
    </row>
    <row r="19" spans="1:8" ht="64.5" x14ac:dyDescent="0.25">
      <c r="A19" s="71">
        <v>45736</v>
      </c>
      <c r="B19" s="32" t="s">
        <v>25</v>
      </c>
      <c r="C19" s="55" t="s">
        <v>26</v>
      </c>
      <c r="D19" s="55" t="s">
        <v>27</v>
      </c>
      <c r="E19" s="70"/>
      <c r="F19" s="68">
        <v>1700</v>
      </c>
      <c r="G19" s="69">
        <f t="shared" si="0"/>
        <v>57663.03</v>
      </c>
    </row>
    <row r="20" spans="1:8" ht="26.25" x14ac:dyDescent="0.25">
      <c r="A20" s="71">
        <v>45741</v>
      </c>
      <c r="B20" s="32" t="s">
        <v>28</v>
      </c>
      <c r="C20" s="55" t="s">
        <v>29</v>
      </c>
      <c r="D20" s="55" t="s">
        <v>30</v>
      </c>
      <c r="E20" s="70"/>
      <c r="F20" s="68">
        <v>30263.32</v>
      </c>
      <c r="G20" s="69">
        <f t="shared" si="0"/>
        <v>27399.71</v>
      </c>
    </row>
    <row r="21" spans="1:8" ht="51.75" x14ac:dyDescent="0.25">
      <c r="A21" s="71">
        <v>45741</v>
      </c>
      <c r="B21" s="32" t="s">
        <v>31</v>
      </c>
      <c r="C21" s="55" t="s">
        <v>32</v>
      </c>
      <c r="D21" s="55" t="s">
        <v>33</v>
      </c>
      <c r="E21" s="70"/>
      <c r="F21" s="68">
        <v>23176.6</v>
      </c>
      <c r="G21" s="69">
        <f t="shared" si="0"/>
        <v>4223.1100000000006</v>
      </c>
    </row>
    <row r="22" spans="1:8" ht="39" x14ac:dyDescent="0.25">
      <c r="A22" s="71">
        <v>45743</v>
      </c>
      <c r="B22" s="32" t="s">
        <v>34</v>
      </c>
      <c r="C22" s="70" t="s">
        <v>35</v>
      </c>
      <c r="D22" s="55" t="s">
        <v>36</v>
      </c>
      <c r="E22" s="70"/>
      <c r="F22" s="73">
        <v>1350</v>
      </c>
      <c r="G22" s="69">
        <f t="shared" si="0"/>
        <v>2873.1100000000006</v>
      </c>
    </row>
    <row r="23" spans="1:8" ht="51.75" x14ac:dyDescent="0.25">
      <c r="A23" s="71">
        <v>45743</v>
      </c>
      <c r="B23" s="32" t="s">
        <v>37</v>
      </c>
      <c r="C23" s="55" t="s">
        <v>38</v>
      </c>
      <c r="D23" s="55" t="s">
        <v>39</v>
      </c>
      <c r="E23" s="70"/>
      <c r="F23" s="73">
        <v>1350</v>
      </c>
      <c r="G23" s="69">
        <f t="shared" si="0"/>
        <v>1523.1100000000006</v>
      </c>
    </row>
    <row r="24" spans="1:8" ht="26.25" x14ac:dyDescent="0.25">
      <c r="A24" s="71">
        <v>45747</v>
      </c>
      <c r="B24" s="32" t="s">
        <v>10</v>
      </c>
      <c r="C24" s="55" t="s">
        <v>20</v>
      </c>
      <c r="D24" s="55" t="s">
        <v>40</v>
      </c>
      <c r="E24" s="70"/>
      <c r="F24" s="68">
        <v>103.1</v>
      </c>
      <c r="G24" s="69">
        <f t="shared" si="0"/>
        <v>1420.0100000000007</v>
      </c>
    </row>
    <row r="25" spans="1:8" ht="26.25" x14ac:dyDescent="0.25">
      <c r="A25" s="71">
        <v>45747</v>
      </c>
      <c r="B25" s="32" t="s">
        <v>10</v>
      </c>
      <c r="C25" s="55" t="s">
        <v>20</v>
      </c>
      <c r="D25" s="55" t="s">
        <v>41</v>
      </c>
      <c r="E25" s="70"/>
      <c r="F25" s="68">
        <v>175</v>
      </c>
      <c r="G25" s="69">
        <f t="shared" si="0"/>
        <v>1245.0100000000007</v>
      </c>
    </row>
    <row r="26" spans="1:8" ht="15.75" thickBot="1" x14ac:dyDescent="0.3">
      <c r="A26" s="70"/>
      <c r="B26" s="70"/>
      <c r="C26" s="72"/>
      <c r="D26" s="52" t="s">
        <v>42</v>
      </c>
      <c r="E26" s="72"/>
      <c r="F26" s="72"/>
      <c r="G26" s="69">
        <f t="shared" si="0"/>
        <v>1245.0100000000007</v>
      </c>
    </row>
    <row r="29" spans="1:8" x14ac:dyDescent="0.25">
      <c r="A29" s="41" t="s">
        <v>141</v>
      </c>
      <c r="B29" s="41"/>
      <c r="C29" s="41"/>
      <c r="D29" s="41" t="s">
        <v>142</v>
      </c>
      <c r="E29" s="41"/>
      <c r="F29" s="41"/>
      <c r="G29" s="41"/>
      <c r="H29" s="41"/>
    </row>
    <row r="30" spans="1:8" x14ac:dyDescent="0.25">
      <c r="A30" s="41" t="s">
        <v>143</v>
      </c>
      <c r="B30" s="41"/>
      <c r="C30" s="41"/>
      <c r="D30" s="41" t="s">
        <v>144</v>
      </c>
      <c r="E30" s="41"/>
      <c r="F30" s="41" t="s">
        <v>145</v>
      </c>
      <c r="G30" s="41"/>
      <c r="H30" s="41"/>
    </row>
    <row r="31" spans="1:8" x14ac:dyDescent="0.25">
      <c r="A31" s="41"/>
      <c r="B31" s="41"/>
      <c r="C31" s="41"/>
      <c r="D31" s="41"/>
      <c r="E31" s="41"/>
      <c r="F31" s="41" t="s">
        <v>146</v>
      </c>
      <c r="G31" s="41"/>
      <c r="H31" s="41"/>
    </row>
  </sheetData>
  <mergeCells count="4">
    <mergeCell ref="C6:G6"/>
    <mergeCell ref="A8:G8"/>
    <mergeCell ref="A9:G9"/>
    <mergeCell ref="A10:G10"/>
  </mergeCells>
  <pageMargins left="0.11811023622047245" right="0.11811023622047245" top="0.15748031496062992" bottom="0.15748031496062992" header="0.31496062992125984" footer="0.31496062992125984"/>
  <pageSetup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MARZO 336</vt:lpstr>
      <vt:lpstr>MARZO-344</vt:lpstr>
      <vt:lpstr>EGRESOS MARZO-962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Emiliana Ramirez</cp:lastModifiedBy>
  <cp:lastPrinted>2025-04-14T15:10:48Z</cp:lastPrinted>
  <dcterms:created xsi:type="dcterms:W3CDTF">2025-04-08T13:14:13Z</dcterms:created>
  <dcterms:modified xsi:type="dcterms:W3CDTF">2025-04-14T17:15:03Z</dcterms:modified>
</cp:coreProperties>
</file>