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PORTES\REPORTES 2022\"/>
    </mc:Choice>
  </mc:AlternateContent>
  <bookViews>
    <workbookView xWindow="0" yWindow="0" windowWidth="20490" windowHeight="6750" activeTab="3"/>
  </bookViews>
  <sheets>
    <sheet name="ingresos NOVIEMBRE-22-336" sheetId="5" r:id="rId1"/>
    <sheet name="ingr" sheetId="3" state="hidden" r:id="rId2"/>
    <sheet name="EGRESOS NOVIEMBRE-22-344" sheetId="2" r:id="rId3"/>
    <sheet name="PRESUPUESTARIA NOV.-22" sheetId="11" r:id="rId4"/>
    <sheet name="Hoja2" sheetId="10" state="hidden" r:id="rId5"/>
  </sheets>
  <definedNames>
    <definedName name="_xlnm._FilterDatabase" localSheetId="0" hidden="1">'ingresos NOVIEMBRE-22-336'!$A$6:$G$27</definedName>
    <definedName name="_xlnm.Print_Area" localSheetId="3">'PRESUPUESTARIA NOV.-22'!$A$1:$E$54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1" l="1"/>
  <c r="E28" i="5" l="1"/>
  <c r="G12" i="5"/>
  <c r="G13" i="5"/>
  <c r="G14" i="5" l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12" i="2" l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F28" i="5" l="1"/>
  <c r="D45" i="10" l="1"/>
  <c r="E34" i="10"/>
  <c r="E22" i="3" l="1"/>
</calcChain>
</file>

<file path=xl/sharedStrings.xml><?xml version="1.0" encoding="utf-8"?>
<sst xmlns="http://schemas.openxmlformats.org/spreadsheetml/2006/main" count="514" uniqueCount="399">
  <si>
    <t>DIRECCIÓN GENERAL DE BELLAS ARTES</t>
  </si>
  <si>
    <t xml:space="preserve">MAYOR GENERAL </t>
  </si>
  <si>
    <t>RELACIÓN DE INGRESOS Y EGRESOS</t>
  </si>
  <si>
    <t>MARZO 2021</t>
  </si>
  <si>
    <t>FECHA</t>
  </si>
  <si>
    <t>DP/CK/TRANSF.</t>
  </si>
  <si>
    <t xml:space="preserve">DESCRIPCIÓN </t>
  </si>
  <si>
    <t>CONCEPTO</t>
  </si>
  <si>
    <t>BALANCE</t>
  </si>
  <si>
    <t>DÉBITO</t>
  </si>
  <si>
    <t>CRÉDITO</t>
  </si>
  <si>
    <t>EAST COAST PRODUCTIONS SRL</t>
  </si>
  <si>
    <t>BALANCE AL 16-2-2021</t>
  </si>
  <si>
    <t xml:space="preserve">Arrend. Sala Manuel Rueda
</t>
  </si>
  <si>
    <t>DP  s/recibo</t>
  </si>
  <si>
    <t>Deposito cta .336</t>
  </si>
  <si>
    <t>CONSERVATORIO DE MUSICA</t>
  </si>
  <si>
    <t>Arqueo de caja chica</t>
  </si>
  <si>
    <t>Certificado de estudios</t>
  </si>
  <si>
    <t xml:space="preserve">Preparado  por : Miledy de los Santos </t>
  </si>
  <si>
    <t xml:space="preserve">                                                         Revisado por :Licda. Rosa  E. Martinez</t>
  </si>
  <si>
    <t>Totales MARZO-2021</t>
  </si>
  <si>
    <t>Transf.         7404</t>
  </si>
  <si>
    <t>DP                 7405</t>
  </si>
  <si>
    <t>DP                  7406</t>
  </si>
  <si>
    <t xml:space="preserve">       CTA.100-010-252133-6</t>
  </si>
  <si>
    <t>.</t>
  </si>
  <si>
    <t>DP/CK/ED/TRANSF.</t>
  </si>
  <si>
    <t>Licda. Rosa E. Martínez Gomera</t>
  </si>
  <si>
    <t>Lic. Miguel A. López García</t>
  </si>
  <si>
    <t>Director Administrativo y Financiero</t>
  </si>
  <si>
    <t>Encargada de Contabilidad</t>
  </si>
  <si>
    <t>LIBRAMIENTOS</t>
  </si>
  <si>
    <t>Preparado  por : Licda Aura E. Ramirez Merán</t>
  </si>
  <si>
    <t>Tecnico de Contabilidad</t>
  </si>
  <si>
    <t>Modificado y corregido por R.M.G</t>
  </si>
  <si>
    <t>VALORES EN RD$</t>
  </si>
  <si>
    <t xml:space="preserve">                              VALOR EN RD$</t>
  </si>
  <si>
    <t>CUENTA ÚNICA DEL TESORO NO. 100-010-252133-6</t>
  </si>
  <si>
    <t>FONDOS ASIGNACIÓN PRESUPUESTAL</t>
  </si>
  <si>
    <t>___________________________</t>
  </si>
  <si>
    <t>________________________</t>
  </si>
  <si>
    <t>Lic. Fernando Tejeda</t>
  </si>
  <si>
    <t>Encargado Presupuesto</t>
  </si>
  <si>
    <t>__________________________</t>
  </si>
  <si>
    <t>Preparado por Licda. Miledy de los Santos</t>
  </si>
  <si>
    <t>Cuenta Bancaria No. 100-01-010-252134-4</t>
  </si>
  <si>
    <t>MONTOS</t>
  </si>
  <si>
    <t>COMPAÑÍA DOMINICANA DE TELÉFONOS</t>
  </si>
  <si>
    <t>HUMANOS SEGUROS, S.A</t>
  </si>
  <si>
    <t xml:space="preserve">EDESUR </t>
  </si>
  <si>
    <t>ALCALDÍA DEL DISTRITO NACIONAL</t>
  </si>
  <si>
    <t>CORPORACIÓN DEL ACUEDUCTO Y ALCANTARILLADO DE SANTO DOMINGO</t>
  </si>
  <si>
    <t>EDENORTE</t>
  </si>
  <si>
    <t>ALTICE DOMINICANA</t>
  </si>
  <si>
    <t>BANCO DE RESERVAS</t>
  </si>
  <si>
    <t>AYUNTAMIENTO DE MOCA</t>
  </si>
  <si>
    <t>AYUNTAMIENTO DE SANTIAGO</t>
  </si>
  <si>
    <t>CORPORACIÓN DE ACUEDUCTO Y ALCANTARILLADO DE PUERTO PLATA</t>
  </si>
  <si>
    <t>EDEESTE</t>
  </si>
  <si>
    <t xml:space="preserve">                                                                                  </t>
  </si>
  <si>
    <t xml:space="preserve">  </t>
  </si>
  <si>
    <t xml:space="preserve">                           </t>
  </si>
  <si>
    <t xml:space="preserve">                                       </t>
  </si>
  <si>
    <t>DP/CK/ED/TRANSF./CN</t>
  </si>
  <si>
    <t>331-1</t>
  </si>
  <si>
    <t>Pago servicio de energía eléctrica deL Palacio de Bellas Artes y la Escuela Nacional de Artes Visuales, correspondiente al período 17/02/2022 al 18/03/2022.</t>
  </si>
  <si>
    <t>339-1</t>
  </si>
  <si>
    <t>CORINA DOLORES ALBA FERNÁNDEZ</t>
  </si>
  <si>
    <t>Pago alquiler local donde funciona la Escuela de Bellas Artes de San Francisco de Macorís, correspondiente al mes de marzo, 2022.</t>
  </si>
  <si>
    <t>381-1</t>
  </si>
  <si>
    <t>Pago servicio de agua potable del Palacio de Bellas Artes, Conservatorio Nacional  de Música y del Edificio de  las Escuelas de Bellas Artes del Distrito Nacional, correspondiente al mes de abril, 2022.</t>
  </si>
  <si>
    <t>399-1</t>
  </si>
  <si>
    <t>Pago de servicio telefónico de esta Dirección General de Bellas Artes (Palacio de Bellas Artes)  correspondiente al mes de abril, 2022.</t>
  </si>
  <si>
    <t>402-1</t>
  </si>
  <si>
    <t>Pago alquiler local donde funciona la Escuela de Bellas Artes de San Francisco de Macorís, correspondiente al mes de abril, 2022.</t>
  </si>
  <si>
    <t>404-1</t>
  </si>
  <si>
    <t>Pago servicio de energía eléctrica de las Escuelas de Bellas Artes de: Puerto Plata, Moca, Cotuí y San Francisco de Macorís del mes de abril, 2022</t>
  </si>
  <si>
    <t>414-1</t>
  </si>
  <si>
    <t>Pago de servicio telefónico de la  Escuela Nacional de Artes Visuales correspondiente al mes de abril, 2022.</t>
  </si>
  <si>
    <t>416-1</t>
  </si>
  <si>
    <t>SKENE, SRL</t>
  </si>
  <si>
    <t>Pago servicio de producción de los espectáculos artículos para las obras teatrales "El hijo del Sol: Historia de un Principito" y "Makandal", presentada en la sala Máximo Avilés Blonda del Palacio de Bellas Artes los días 23,25,26 y 27 de marzo y del 01 al 03 de abril, 2022.</t>
  </si>
  <si>
    <t>422-1</t>
  </si>
  <si>
    <t xml:space="preserve">Pago servicio recogida de basura de la Escuela de Bellas Artes de Santiago, correspondiente al mes deabrilo, 20212         </t>
  </si>
  <si>
    <t>426-1</t>
  </si>
  <si>
    <t>Pago servicio de energía eléctrica deL Palacio de Bellas Artes y la Escuela Nacional de Artes Visuales, correspondiente al período 18/03/2022 al 18/04/2022.</t>
  </si>
  <si>
    <t>429-1</t>
  </si>
  <si>
    <t xml:space="preserve">Pago servicio recogida de basura de la Escuela de Bellas Artes de Moca, correspondiente al mes de abril, 2022       </t>
  </si>
  <si>
    <t>431-1</t>
  </si>
  <si>
    <t xml:space="preserve">Pago servicio  de agua potable de la Escuela de Bellas Artes de Puerto Plata, correspondiente al mes de abril, 2022        </t>
  </si>
  <si>
    <t>RELACIÓN DE DESEMBOLSOS MAYO 2022</t>
  </si>
  <si>
    <t>Balance al 31 de mayo, 2022</t>
  </si>
  <si>
    <t>450-1</t>
  </si>
  <si>
    <t>Pago de servicio telefónico del Conservatorio Nacional de Música, correspondiente al mes de  mayo, 2022.</t>
  </si>
  <si>
    <t>452-1</t>
  </si>
  <si>
    <t>P.A. CATERING, SRL</t>
  </si>
  <si>
    <t>Pago servicio de catering realizados en diferentes actividades de esta Dirección General de Bellas Artes.</t>
  </si>
  <si>
    <t>455-1</t>
  </si>
  <si>
    <t>Pago servicio de energía eléctrica de las Escuelas de Bellas Artes de San Cristóbal;  San Juan de la Maguana; Conservatorio Nacional de Música  y de  la Escuela Elemental de Música  Elila Mena, correspondiente al mes de abril, 2022.</t>
  </si>
  <si>
    <t>464-1</t>
  </si>
  <si>
    <t>Pago seguro complementario del personal de esta Dirección General de Bellas Artes y sus dependencias del mes de mayo, 2022.</t>
  </si>
  <si>
    <t>Pago de  servicio de teléfonos móviles (flotas) del período 01-04-2022 al 30-04-2022.</t>
  </si>
  <si>
    <t>471-1</t>
  </si>
  <si>
    <t>474-1</t>
  </si>
  <si>
    <t>Pago de servicio telefónico de la  Escuela Nacional de Danza correspondiente al mes de abril, 2022.</t>
  </si>
  <si>
    <t>484-1</t>
  </si>
  <si>
    <t xml:space="preserve">Pago servicio recogida de basura de la Dirección General  de Bellas Artes, Escuela Nacional de Danza y de la Escuela Nacional de Bellas Artes, correspondiente al mes de mayo 2022         </t>
  </si>
  <si>
    <t>479-1</t>
  </si>
  <si>
    <t>Pago servicio Tarjeta Visa Flotilla Corporativa, correspondiente a la asignación fija mensual de mayo, 2022</t>
  </si>
  <si>
    <t>486-1</t>
  </si>
  <si>
    <t>CORPIP, SRL</t>
  </si>
  <si>
    <t>Pago servicio de impresión de Banner y afiches para la obra Makandal, presentada los días del 25 al marzo y del 01 al 03 de abril, 2022</t>
  </si>
  <si>
    <t>493-1</t>
  </si>
  <si>
    <t>GILDA INSTMENT, SRL</t>
  </si>
  <si>
    <t>Pago Pago adquisición de cuatro (4) baterías, tamaño 8d de 1,500 KM para el Palacio de Bellas Artes.</t>
  </si>
  <si>
    <t>495-1</t>
  </si>
  <si>
    <t>CHIPS TEJEDA, SRL</t>
  </si>
  <si>
    <t>Pago servicio de prodicción de espectáculo artístico "Aprendo los nuestro".</t>
  </si>
  <si>
    <t xml:space="preserve">                                                                                      </t>
  </si>
  <si>
    <t xml:space="preserve">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</si>
  <si>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</si>
  <si>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BALANCE AL 31-10-2022</t>
  </si>
  <si>
    <t>BALANCE AL 30-11-2022</t>
  </si>
  <si>
    <t>RELACIÓN DE INGRESOS Y EGRESOS DEL MES NOVIEMBRE, 2022.</t>
  </si>
  <si>
    <t>CK                     2092</t>
  </si>
  <si>
    <t xml:space="preserve">BALANCE AL 31-10-2022                          </t>
  </si>
  <si>
    <t>Tomasa Trinidad Rivas</t>
  </si>
  <si>
    <t>CK                     2093</t>
  </si>
  <si>
    <t>CK                     2094</t>
  </si>
  <si>
    <t>CK                     2095</t>
  </si>
  <si>
    <t>CK                     2096</t>
  </si>
  <si>
    <t>Servicios Diversos Arnaud    SRL</t>
  </si>
  <si>
    <t>CK                     2097</t>
  </si>
  <si>
    <t>CK                     2098</t>
  </si>
  <si>
    <t>Reposición fondo de caja chica de la Escuela de Bellas Artes de Bonao del recibo #001 al recibo#0011</t>
  </si>
  <si>
    <t>CK                     2099</t>
  </si>
  <si>
    <t>American Business Machine</t>
  </si>
  <si>
    <t>CK                     2100</t>
  </si>
  <si>
    <t>CK                     2101</t>
  </si>
  <si>
    <t>Agua Crystal  S.A</t>
  </si>
  <si>
    <t>CK                     2102</t>
  </si>
  <si>
    <t>CK                     2103</t>
  </si>
  <si>
    <t>Kimberley Elizabeth Fernández Medina</t>
  </si>
  <si>
    <t>E/D</t>
  </si>
  <si>
    <t>Ingresos  por  Deducción</t>
  </si>
  <si>
    <t>Susana Fortuna de Soto</t>
  </si>
  <si>
    <t>RELACIÓN DE INGRESOS Y EGRESOS MES DE NOVIEMBRE, 2022</t>
  </si>
  <si>
    <t>CK                     2104</t>
  </si>
  <si>
    <t>CK                     2105</t>
  </si>
  <si>
    <t>CK                     2106</t>
  </si>
  <si>
    <t>Omar Ovalle Contreras</t>
  </si>
  <si>
    <t>CK                     2107</t>
  </si>
  <si>
    <t>CK                     2108</t>
  </si>
  <si>
    <t>José Antonio de la Cruz</t>
  </si>
  <si>
    <t>CK                     2109</t>
  </si>
  <si>
    <t>Colector de Impuestos Internos</t>
  </si>
  <si>
    <t>CK                     2110</t>
  </si>
  <si>
    <t>nulo</t>
  </si>
  <si>
    <t>CK                     2111</t>
  </si>
  <si>
    <t>CK                     2112</t>
  </si>
  <si>
    <t>CK                     2113</t>
  </si>
  <si>
    <t>CK                     2114</t>
  </si>
  <si>
    <t>Gracita Francisco de Ceballos</t>
  </si>
  <si>
    <t>CK                     2115</t>
  </si>
  <si>
    <t>CK                     2116</t>
  </si>
  <si>
    <t>CK                     2117</t>
  </si>
  <si>
    <t>Edwin Joel A. Guerrero</t>
  </si>
  <si>
    <t>CK                     2118</t>
  </si>
  <si>
    <t>CK                     2119</t>
  </si>
  <si>
    <t>Maritza Altagracia Reyes Tejeda</t>
  </si>
  <si>
    <t>CK                     2120</t>
  </si>
  <si>
    <t>CK                     2121</t>
  </si>
  <si>
    <t>CK                     2122</t>
  </si>
  <si>
    <t>CK                     2123</t>
  </si>
  <si>
    <t>CK                     2124</t>
  </si>
  <si>
    <t>CK                     2125</t>
  </si>
  <si>
    <t>CK                     2126</t>
  </si>
  <si>
    <t>Caren Mercedes Martich Santana</t>
  </si>
  <si>
    <t>CK                     2127</t>
  </si>
  <si>
    <t>Claudia Figuereo Pequero</t>
  </si>
  <si>
    <t>CK                     2128</t>
  </si>
  <si>
    <t>CK                     2129</t>
  </si>
  <si>
    <t>Ivonne Rayniery Marte Reyes</t>
  </si>
  <si>
    <t>CK                     2130</t>
  </si>
  <si>
    <t>Patricia Paola Cordero Solano</t>
  </si>
  <si>
    <t>CK                     2131</t>
  </si>
  <si>
    <t>CK                     2132</t>
  </si>
  <si>
    <t>CK                     2133</t>
  </si>
  <si>
    <t>Raymer Antonio Marte Reyes</t>
  </si>
  <si>
    <t>CK                     2134</t>
  </si>
  <si>
    <t>CK                     2135</t>
  </si>
  <si>
    <t>CK                     2136</t>
  </si>
  <si>
    <t>CK                     2137</t>
  </si>
  <si>
    <t>CK                     2138</t>
  </si>
  <si>
    <t>CK                     2139</t>
  </si>
  <si>
    <t>CK                     2140</t>
  </si>
  <si>
    <t>CK                     2141</t>
  </si>
  <si>
    <t>José Francisco Santos Augusto</t>
  </si>
  <si>
    <t>CK                     2142</t>
  </si>
  <si>
    <t>CK                     2143</t>
  </si>
  <si>
    <t>Nulo</t>
  </si>
  <si>
    <t>CK                     2144</t>
  </si>
  <si>
    <t>CK                     2145</t>
  </si>
  <si>
    <t>CK                     2146</t>
  </si>
  <si>
    <t>CK                     2147</t>
  </si>
  <si>
    <t>CK                     2148</t>
  </si>
  <si>
    <t>CK                     2149</t>
  </si>
  <si>
    <t>CK                     2150</t>
  </si>
  <si>
    <t>Carlos Eusebio Burgos Acosta</t>
  </si>
  <si>
    <t>CK                     2151</t>
  </si>
  <si>
    <t>CK                     2152</t>
  </si>
  <si>
    <t>CK                     2153</t>
  </si>
  <si>
    <t>CK                     2154</t>
  </si>
  <si>
    <t>Elvin Joel Reyes Moreno</t>
  </si>
  <si>
    <t>CK                     2155</t>
  </si>
  <si>
    <t>Juan  Antonio Gil Thomas</t>
  </si>
  <si>
    <t>CK                     2156</t>
  </si>
  <si>
    <t>Balance al 30 de noviembre 2022</t>
  </si>
  <si>
    <t>Anny Fernández</t>
  </si>
  <si>
    <t>30-11-022</t>
  </si>
  <si>
    <t>CK                     2157</t>
  </si>
  <si>
    <t>Reposición fondo de caja chica (despacho) del recibo #2144 al recibo #2174</t>
  </si>
  <si>
    <t>Comisión manejo de cuenta</t>
  </si>
  <si>
    <t>Ministerio de Educación</t>
  </si>
  <si>
    <t>Rellenado de botellones de agua para el personal DGBA.</t>
  </si>
  <si>
    <t>Compensación uso del motor correspondiente al mes de noviembre, 2022 (Gobernación Palacio de Bellas Artes)</t>
  </si>
  <si>
    <t>Viático al personal que viajará al municipio de Constanza para la apertura de la academia de Música el 5 de diciembre, 2022  saliendo a las 5:45 am y regresando a las 9:00 pm</t>
  </si>
  <si>
    <t>Impuestos del 0.15% del mes</t>
  </si>
  <si>
    <t>Arrendamiento del local de la Academia de Música de Villa Jaragua, correspondiente al mes de octubre, 2022</t>
  </si>
  <si>
    <t>Jennie Margarita Pérez Pérez de González</t>
  </si>
  <si>
    <t>Verónica María Soto Capellán</t>
  </si>
  <si>
    <t>Reposición fondo de caja chica de la Dirección de Gestión y Difusión de las Artes del Recibo #013 al #032</t>
  </si>
  <si>
    <t>María Altagracia Trinidad Núñez</t>
  </si>
  <si>
    <t>Fernando Daniel Herrera Álvarez</t>
  </si>
  <si>
    <t>Orlando Vásquez George</t>
  </si>
  <si>
    <t>Pago IR-17 Declaración de retención a proveedores del Estado</t>
  </si>
  <si>
    <t>Reyita Báez Moreno de López</t>
  </si>
  <si>
    <t>Mario Lebrón</t>
  </si>
  <si>
    <t>Pago de viáticos a la ciudad de San Pedro de Macorís a la Escuela de Bellas Artes el día 23-11-2022 para sostener reuniones urgente de supervisión de dicha escuela, saliendo a las 5:30 am y regresando a las 4:00 pm</t>
  </si>
  <si>
    <t>Miguel Nicolás Ortiz Calderón</t>
  </si>
  <si>
    <t>Viáticos a los integrantes del Ballet Folclórico Nacional para (2) presentaciones: (1) Fiesta Patronal municipio de Ramón Santana (spm) saliendo a las 11:00 am el 3-12-2022 y regreso a las 12:00 pm el día 4 -12-2022 y  (2) Lanzamiento del programa Artes Públicos en Miches, provincia el Seibo, saliendo a las 10:00 am el 6-12-2022 y regresando a las 1:00 pm.</t>
  </si>
  <si>
    <t>Marino Antonio Ramón Gómez Aybar</t>
  </si>
  <si>
    <t>Yakayra Lisbeth Jiménez Morales</t>
  </si>
  <si>
    <t>Sany Yanil Jesús Santana</t>
  </si>
  <si>
    <t>José Andrés Castillo Francia</t>
  </si>
  <si>
    <t>Johnie González Vargas</t>
  </si>
  <si>
    <t>Miguel Eduardo de Moya López</t>
  </si>
  <si>
    <t>Julia Mabel Ramos Méndez</t>
  </si>
  <si>
    <t>Héctor Hannover Regus de León</t>
  </si>
  <si>
    <t>Pago inicial de la sala Manuel Rueda para realizar dos funciones del espectáculo de Ballet "Cascanueces" los dias 10 y 11 de diciembre, 2022</t>
  </si>
  <si>
    <t>Titanext Models Agencia de Modelos</t>
  </si>
  <si>
    <t>Reposición fondo de caja chica de la Escuela Nacional de Artes Visuales del recibo #001 al #016</t>
  </si>
  <si>
    <t>Arrendamiento del local de la Academia de Música de Duvergé, correspondiente al mes octubre, 2022</t>
  </si>
  <si>
    <t>Servicios de Jardinería  del Palacio de Bellas Artes, correspondiente al mes de octubre, 2022.</t>
  </si>
  <si>
    <t>Reposición fondo de caja chica (Despacho) del recibo #2119 al recibo #2143</t>
  </si>
  <si>
    <t>Darvin Frandy Merán Rosario</t>
  </si>
  <si>
    <t>Contratación de servicios de catering para actividades de esta Dirección de Bellas Artes.</t>
  </si>
  <si>
    <t>Reposición fondo de caja chica (DEFAE) del recibo #039 al recibo #057</t>
  </si>
  <si>
    <t>Pascual Tavárez Rosario</t>
  </si>
  <si>
    <t>Compensación uso del motor correspondiente al mes de noviembre, 2022 (Conservatorio Nacional de Música)</t>
  </si>
  <si>
    <t>Daniel Alberti Romero Romero</t>
  </si>
  <si>
    <t>Compensación uso del motor correspondiente al mes de noviembre, 2022 (Escuela Nacional de Arte Dramático)</t>
  </si>
  <si>
    <t>Compensación uso del motor correspondiente al mes de noviembre, 2022 (Escuela Nacional de Artes Visuales )</t>
  </si>
  <si>
    <t>Andrés Javier Vargas Lazala</t>
  </si>
  <si>
    <t>Compensación por el uso del motor correspondiente al mes de noviembre, 2022 (Gobernación Palacio de Bellas Artes)</t>
  </si>
  <si>
    <t>Reposición fondo de caja chica (Conservatorio Nacional de Música) del #004 al #0070.</t>
  </si>
  <si>
    <t>Rafileybi Germán Cruz</t>
  </si>
  <si>
    <t>Reposición fondo de caja chica (Escuela de Bellas Artes de Cotuí) del #001 al #011</t>
  </si>
  <si>
    <t>Elvis Guzmán Minier</t>
  </si>
  <si>
    <t>Giselle Martínez Terrero</t>
  </si>
  <si>
    <t>Joselito Mercedes Sánchez</t>
  </si>
  <si>
    <t>Miguel Ángel Sánchez</t>
  </si>
  <si>
    <t>Joan Lucas Matos Durán</t>
  </si>
  <si>
    <t>Aída Celina Mota Echavarría</t>
  </si>
  <si>
    <t>Viático al personal que viajará al municipio de Constanza para la apertura de la Academia de Música el 5 de diciembre, 2022  saliendo a las 5:45 am y regresando a las 9:00 pm</t>
  </si>
  <si>
    <t>Viáticos a los integrantes del Ballet Folclórico Nacional para (2) presentaciones: (1) Fiesta Patronal municipio de Ramón Santana (spm) saliendo a las 11:00 am el 3-12-2022 y regreso a las 12:00 pm el día 4 -12-2022 y  (2) Lanzamiento del programa Artes Públicos en Miches, provincia El Seibo, saliendo a las 10:00 am el 6-12-2022 y regresando a las 1:00 pm.</t>
  </si>
  <si>
    <t>Pago arrendamiento del local de la Academia de Música de Villa Jaragua correspondiente al mes de noviembre, 2022.</t>
  </si>
  <si>
    <t>Saldo del arrendamiento de la sala Manuel Rueda para una función del espectáculo de Ballet "Un viaje por el mundo" el domingo 18 de diciembre, 2022</t>
  </si>
  <si>
    <t xml:space="preserve">Arrendamiento de la sala La Dramática para realizar dos funciones del concierto "A Broadway Night"  los dias 18 y 19 de noviembre, 2022 </t>
  </si>
  <si>
    <t>Isabel Marie Martínez Minguez</t>
  </si>
  <si>
    <t>Gabriela  Deneb Rodríguez Grullón</t>
  </si>
  <si>
    <t>Academia de Formación Artística Jazme Yow</t>
  </si>
  <si>
    <t>Gabriela Deneb Rodríguez Grullón</t>
  </si>
  <si>
    <t>Pago de una sesión de fotos en el área de la escalera interna y  Galería de este Palacio de Bellas Artes, el próximo 5 noviembre, 2022</t>
  </si>
  <si>
    <t xml:space="preserve">Pago del Ministerio de Educación de  la factura No. B1500000055 por el alquiler de 428 parqueos de este Palacio de Bellas Artes, correspondiente a los meses de  junio a septiembre, 2022. </t>
  </si>
  <si>
    <t>Sayli Pérez Cabrera</t>
  </si>
  <si>
    <t>Juan Antonio Demorizi Santos</t>
  </si>
  <si>
    <t xml:space="preserve">Gregorio Francisco G. Rodríguez </t>
  </si>
  <si>
    <t>Laura Cecilia Gómez de Sánchez</t>
  </si>
  <si>
    <t>Reyes Guillén</t>
  </si>
  <si>
    <t>Angelita De los Santos</t>
  </si>
  <si>
    <t>Viáticos a los integrantes del Ballet Folclórico Nacional para (2) presentaciones: (1) Fiesta Patronal municipio de Ramón Santana (SPM) saliendo a las 11:00 am el 3-12-2022 y regreso a las 12:00 pm el día 4 -12-2022 y  (2) Lanzamiento del programa Artes Públicos en Miches, provincia El Seibo, saliendo a las 10:00 am el 6-12-2022 y regresando a las 1:00 pm.</t>
  </si>
  <si>
    <t>Gracielina Antonia Olivero Santana</t>
  </si>
  <si>
    <t>Benjamín Arturo Coco Lora</t>
  </si>
  <si>
    <t>Iván Javier Liriana Almánzar</t>
  </si>
  <si>
    <t>Compra de equipos tecnológicos  para ser utilizados en las diferentes áreas de la Dirección  General de Bellas  Artes (equipos de cómputos)</t>
  </si>
  <si>
    <t>Pago viáticos a la ciudad de Villa Vásquez el día 10-11-2022, saliendo a las 5:45 am y regresando a las 9:00 pm. En supervisión de la academia de música y presentación del nuevo colaborador.</t>
  </si>
  <si>
    <t>Martínez Torres Traveling S.R.L</t>
  </si>
  <si>
    <t>Sugeidy García Martínez</t>
  </si>
  <si>
    <t>Viáticos a los integrantes del Ballet Folclórico Nacional para (2) presentaciones: (1) Fiesta Patronal municipio de Ramón Santana (SPM) saliendo a las 11:00 am el 3-12-2022 y regreso a las 12:00 pm el día 4 -12-2022 y  (2) Lanzamiento del programa Artes Públicos en Miches, provincia El Seibo, saliendo a las 10:00 am el 6-12-2022 y regresando a la 1:00 pm.</t>
  </si>
  <si>
    <t>Viáticos a los integrantes del Ballet Folclórico Nacional para (2) presentaciones: (1) Fiesta Patronal Municipio de Ramón Santana (SPM) saliendo a las 11:00 am el 3-12-2022 y regreso a las 12:00 pm el día 4 -12-2022 y  (2) Lanzamiento del programa Artes Públicos en Miches, provincia El Seibo, saliendo a las 10:00 am el 6-12-2022 y regresando a la 1:00 pm.</t>
  </si>
  <si>
    <t>Viáticos a los integrantes del Ballet Folclórico Nacional para (2) presentaciones: (1) Fiesta Patronal municipio de Ramón Santana (SPM) saliendo a las 11:00 am el 3-12-2022 y regreso a las 12:00 pm el día 4 -12-2022 y  (2) Lanzamiento del programa Artes Públicos en Miches, provincia El Seibo, saliendo a las 10:00 a.m el 6-12-2022 y regresando a la 1:00 p.m.</t>
  </si>
  <si>
    <t>Compañía de Cantantes Líricos</t>
  </si>
  <si>
    <t>Error en libramiento No. 1361-1 uso del fondo incorrecto, correspondiente a pago de víaticos del personal del Ballet Folklórico</t>
  </si>
  <si>
    <t xml:space="preserve">Arrendamiento de la sala La Dramática para la presentación de tres funciones de la obra de teatro "La Cuerpolítica" los días 11,12, y 13 de noviembre, 2022
</t>
  </si>
  <si>
    <t>Saldo por arrendamiento de la Sala Máximo Avilés Blonda por la presentación del evento de Moda "Titanext Benefit Event 2022" en este mes</t>
  </si>
  <si>
    <t>Arrendamiento de la sala Manuel Rueda para la realización una función del espectáculo de Danza "Al compás del tiempo"  el 13 de noviembre, 2022</t>
  </si>
  <si>
    <t xml:space="preserve">Arrendamieto de la sala La Dramática para realizar tres funciones de la obra de teatro "La Cuerpolítica" </t>
  </si>
  <si>
    <t>Arrendamiento de la Sala Manuel Rueda para la realización una función del espectáculo de danza "Explicitus Fest" el sábado 19-11-2022</t>
  </si>
  <si>
    <t>Ingresos recibidos de boletería correspondiente a tres funciones de la Ópera "Rita" presentada los dias 4, 5 y 6 de noviembre, 2022</t>
  </si>
  <si>
    <t>Abono del arrendamiento de la Sala Manuel Rueda para una función del espectáculo de Ballet "Un viaje por el mundo" el domingo  18 de diciembre, 2022</t>
  </si>
  <si>
    <t>Abono de la sala Manuel Rueda para realizar dos funciones del espectáculo de Ballet "Cascanueces" los dias 10 y 11 de diciembre, 2022. Nota: La productora cambió el nombre del espectáculo a "Suite de la bella durmiente"</t>
  </si>
  <si>
    <t>Tartine and Kisses</t>
  </si>
  <si>
    <t>Banreservas</t>
  </si>
  <si>
    <t>RELACIÓN DE DESEMBOLSOS NOVIEMBRE, 2022</t>
  </si>
  <si>
    <t>1547-1</t>
  </si>
  <si>
    <t>Pago de servicio telefónico del Conservatorio Nacional de Música, correspondiente al mes de  octubre, 2022.</t>
  </si>
  <si>
    <t>1539-1</t>
  </si>
  <si>
    <t>EDEESTE, S.A.</t>
  </si>
  <si>
    <t>Pago servicio de energía eléctrica del Palacio de Bellas Artes y la  Escuela Nacional de Artes Visuales, correspondiente al período 19/09/2022 al 19/10/2022.</t>
  </si>
  <si>
    <t>1552-1</t>
  </si>
  <si>
    <t>Pago de servicio telefónico de la  Escuela Nacional de Danza correspondiente al mes de octubre , 2022.</t>
  </si>
  <si>
    <t>1575-1</t>
  </si>
  <si>
    <t>EDESUR DOMINICANA, S.A.</t>
  </si>
  <si>
    <t>Pago servicio de energía eléctrica de las Escuelas de Bellas Artes de San Cristóbal;  San Juan de la Maguana; Conservatorio Nacional de Música  y de  la Escuela Elemental de Música  Elila Mena, correspondiente al mes de octubre, 2022.</t>
  </si>
  <si>
    <t>1566-1</t>
  </si>
  <si>
    <t>HUMANO SEGUROS, S.A.</t>
  </si>
  <si>
    <t>Pago seguro complementario del personal de esta Dirección General de Bellas Artes y sus dependencias del mes de noviembre, 2022.</t>
  </si>
  <si>
    <t>1567-1</t>
  </si>
  <si>
    <t>Pago servicio Tarjeta Visa Flotilla Corporativa, correspondiente al corte del 02 de noviembre, 2022.</t>
  </si>
  <si>
    <t>1570-1</t>
  </si>
  <si>
    <t>CORINA DOLORES ALBA FERNANDEZ</t>
  </si>
  <si>
    <t>Pago alquiler local donde funciona la Escuela de Bellas Artes de San Francisco de Macorís, correspondiente al mes de octubre, 2022.</t>
  </si>
  <si>
    <t>1591-1</t>
  </si>
  <si>
    <t>Pago de servicio telefónico de la  Escuela Nacional de Artes Visuales correspondiente al mes de noviembre, 2022.</t>
  </si>
  <si>
    <t>1585-1</t>
  </si>
  <si>
    <t>Pago de servicio telefónico de esta Dirección General de Bellas Artes (Palacio de Bellas Artes)  correspondiente al mes de octubre, 2022.</t>
  </si>
  <si>
    <t>1598-1</t>
  </si>
  <si>
    <t>DAZOCRD, SRL</t>
  </si>
  <si>
    <r>
      <t xml:space="preserve">Pago por servicios de diseño y confección de vestuario para la 2da. Temporada de </t>
    </r>
    <r>
      <rPr>
        <sz val="11"/>
        <color theme="1"/>
        <rFont val="Calibri"/>
        <family val="2"/>
      </rPr>
      <t>"Aprende lo nuestro" del Ballet Folclórico Nacional.</t>
    </r>
  </si>
  <si>
    <t>1613-1</t>
  </si>
  <si>
    <t>ALDISA BUSINESS WORLD, SRL</t>
  </si>
  <si>
    <t>Pago de adquisición de mantelería para en la coordinación de eventos para las distintas áreas de la  Dirección General de Bellas Artes</t>
  </si>
  <si>
    <t>1609-1</t>
  </si>
  <si>
    <t>ALTICE DOMINICANA, S.A.</t>
  </si>
  <si>
    <t>Pago de  servicio de teléfonos móviles (flotas) del período 01-10-2022 al 31-10-2022.</t>
  </si>
  <si>
    <t>1619-1</t>
  </si>
  <si>
    <t xml:space="preserve">Pago servicio recogida de basura de la Dirección General  de Bellas Artes, Escuela Nacional de Danza y de la Escuela Nacional de Bellas Artes, correspondiente al mes de noviembre, 2022.         </t>
  </si>
  <si>
    <t>1617-1</t>
  </si>
  <si>
    <t xml:space="preserve">Pago servicio recogida de basura de la Escuela de Bellas Artes de Santiago, correspondiente al mes de noviembre, 2022.        </t>
  </si>
  <si>
    <t>1637-1</t>
  </si>
  <si>
    <t xml:space="preserve">CORPORACIÓN DEL ACUEDUCTO Y ALCANTARILLADO DE PUERTO PLATA </t>
  </si>
  <si>
    <t>Pago concepto de servicio de agua potable correspondiente a los meses de octubre y noviembre, 2022.</t>
  </si>
  <si>
    <t>1672-1</t>
  </si>
  <si>
    <t>Pago servicio de agua potable del Palacio de Bellas Artes, Conservatorio Nacional  de Música y del Edificio de  las Escuelas de Bellas Artes del Distrito Nacional, correspondiente al mes de noviembre, 2022.</t>
  </si>
  <si>
    <t>1650-1</t>
  </si>
  <si>
    <t>AMERICAN BUSINESS MACHINE, SRL</t>
  </si>
  <si>
    <t>Pago de adquisición de equipos de sonido para uso en las diferentes salas de esta Dirección General de Bellas Artes.</t>
  </si>
  <si>
    <t>1658-1</t>
  </si>
  <si>
    <t>B&amp;F MERCANTIL, SRL</t>
  </si>
  <si>
    <t>Pago de adquisición de herramientas y materiales ferreteros para la divisiones  en muros y planchas de yesos de las diferentes oficinas de esta Dirección General de Bellas Artes.</t>
  </si>
  <si>
    <t>1652-1</t>
  </si>
  <si>
    <t>SIMBEL, SRL</t>
  </si>
  <si>
    <t>Pago de adquisición de utensilios de cocina para ser utilizados en el Departamento de Recursos Humanos y cristalería para tenerlos en stock en la coordinación de eventos para la Dirección General de Bellas Artes.</t>
  </si>
  <si>
    <t>1673-1</t>
  </si>
  <si>
    <t>MESSI, SRL</t>
  </si>
  <si>
    <t>1660-1</t>
  </si>
  <si>
    <t>MRO MANTTENIMIENTO OPERACION &amp; REPARACION, SRL</t>
  </si>
  <si>
    <t>Pago de adquisición de herramientas y materiales ferreteros para la división en muros y planchas de yeso de las diferentes oficinas de esta Dirección General de Bellas Artes.</t>
  </si>
  <si>
    <t>1663-1</t>
  </si>
  <si>
    <t xml:space="preserve">NEGOCIOS E INVERSIONES LA RED S.A. </t>
  </si>
  <si>
    <r>
      <t xml:space="preserve">Servicio de Hospedaje para la maestra Norma García, quien imparte el taller </t>
    </r>
    <r>
      <rPr>
        <sz val="11"/>
        <color theme="1"/>
        <rFont val="Calibri"/>
        <family val="2"/>
      </rPr>
      <t>"Actualización y Metodología de la Danza " dirigido a docentes del área clásica de las escuelas de Bellas Artes. Del 4 al 10 de septiembre.</t>
    </r>
  </si>
  <si>
    <t>1677-1</t>
  </si>
  <si>
    <t>TEHILLAH &amp; ASOCIADOS, SRL</t>
  </si>
  <si>
    <t>Adquisición de medallas y placas de reconocimiento para las actividades de la Dirección y Formación Artística Especializada (DEFAE)</t>
  </si>
  <si>
    <t>1679-1</t>
  </si>
  <si>
    <t>GGM COMUNICACIONES INTEGRALES, SRL</t>
  </si>
  <si>
    <t>1694-1</t>
  </si>
  <si>
    <t>1703-1</t>
  </si>
  <si>
    <t>Pago de servicio telefónico de esta Dirección General de Bellas Artes (Palacio de Bellas Artes)  correspondiente al mes de noviembre, 2022.</t>
  </si>
  <si>
    <t>1739-1</t>
  </si>
  <si>
    <t xml:space="preserve">AYUNTAMIENTO MUNICIPAL DE MOCA </t>
  </si>
  <si>
    <t xml:space="preserve">Pago servicio recogida de basura de la Escuela de Bellas Artes de Moca, correspondiente a los meses de octubre y noviembre, 2022       </t>
  </si>
  <si>
    <t>1752-1</t>
  </si>
  <si>
    <t>Pago servicio de energía eléctrica del Palacio de Bellas Artes y la  Escuela Nacional de Artes Visuales, correspondiente al período 19/10/2022 al 19/11/2022.</t>
  </si>
  <si>
    <t>1755-1</t>
  </si>
  <si>
    <t>Pago servicio de energía eléctrica de las Escuelas de Bellas Artes de: Puerto Plata, Moca, Cotuí y San Francisco de Macorís,  del mes octubre , 2022.</t>
  </si>
  <si>
    <t>1775-1</t>
  </si>
  <si>
    <t>Pago de servicio telefónico de la  Escuela Nacional de Danza correspondiente al mes de noviembre , 2022.</t>
  </si>
  <si>
    <t>1762-1</t>
  </si>
  <si>
    <t>SIGMA PETROLEUM CORP, SRL</t>
  </si>
  <si>
    <t>Adquisición de combustible para las diferentes plantas eléctricas de este Palacio de Bellas Arte y del Edificio de las Escuelas de Bellas Artes.</t>
  </si>
  <si>
    <t>1777-1</t>
  </si>
  <si>
    <t>BALANCE AL 30 NOVIEMBRE, 2022</t>
  </si>
  <si>
    <t xml:space="preserve">Licda. Ana Eunice Dolores T. </t>
  </si>
  <si>
    <t>Analista división de Presupuesto</t>
  </si>
  <si>
    <t>Preparado  por : Licda Aura E. Ramírez Merán</t>
  </si>
  <si>
    <t xml:space="preserve">Analista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</si>
</sst>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9">
    <xf numFmtId="0" fontId="0" fillId="0" borderId="0" xfId="0"/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3" fontId="1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43" fontId="0" fillId="0" borderId="0" xfId="0" applyNumberFormat="1"/>
    <xf numFmtId="43" fontId="0" fillId="0" borderId="0" xfId="1" applyFont="1"/>
    <xf numFmtId="0" fontId="0" fillId="0" borderId="5" xfId="0" applyBorder="1"/>
    <xf numFmtId="43" fontId="1" fillId="3" borderId="1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4" fillId="0" borderId="0" xfId="0" applyFont="1" applyAlignment="1"/>
    <xf numFmtId="43" fontId="0" fillId="0" borderId="0" xfId="1" applyFont="1" applyBorder="1"/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43" fontId="3" fillId="0" borderId="1" xfId="1" applyFont="1" applyBorder="1" applyAlignment="1">
      <alignment horizontal="left" vertical="center" wrapText="1"/>
    </xf>
    <xf numFmtId="43" fontId="3" fillId="0" borderId="1" xfId="1" applyFont="1" applyBorder="1"/>
    <xf numFmtId="0" fontId="0" fillId="0" borderId="0" xfId="0" applyAlignment="1">
      <alignment horizontal="left"/>
    </xf>
    <xf numFmtId="43" fontId="0" fillId="0" borderId="1" xfId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43" fontId="1" fillId="0" borderId="0" xfId="0" applyNumberFormat="1" applyFont="1"/>
    <xf numFmtId="43" fontId="5" fillId="3" borderId="1" xfId="0" applyNumberFormat="1" applyFont="1" applyFill="1" applyBorder="1"/>
    <xf numFmtId="0" fontId="5" fillId="0" borderId="0" xfId="0" applyFont="1"/>
    <xf numFmtId="14" fontId="0" fillId="0" borderId="2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43" fontId="5" fillId="4" borderId="0" xfId="0" applyNumberFormat="1" applyFont="1" applyFill="1" applyBorder="1"/>
    <xf numFmtId="0" fontId="0" fillId="4" borderId="0" xfId="0" applyFill="1" applyBorder="1"/>
    <xf numFmtId="0" fontId="0" fillId="0" borderId="0" xfId="0" applyAlignment="1">
      <alignment horizontal="left" readingOrder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7" fillId="5" borderId="7" xfId="0" applyFont="1" applyFill="1" applyBorder="1" applyAlignment="1">
      <alignment horizontal="center"/>
    </xf>
    <xf numFmtId="0" fontId="0" fillId="0" borderId="5" xfId="0" applyBorder="1" applyAlignment="1"/>
    <xf numFmtId="0" fontId="1" fillId="0" borderId="0" xfId="0" applyFont="1" applyAlignment="1"/>
    <xf numFmtId="43" fontId="0" fillId="0" borderId="0" xfId="1" applyFont="1" applyAlignment="1"/>
    <xf numFmtId="14" fontId="0" fillId="0" borderId="0" xfId="0" applyNumberFormat="1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0" fillId="0" borderId="1" xfId="0" applyBorder="1" applyAlignment="1"/>
    <xf numFmtId="0" fontId="0" fillId="0" borderId="1" xfId="0" applyFont="1" applyBorder="1" applyAlignment="1">
      <alignment wrapText="1"/>
    </xf>
    <xf numFmtId="0" fontId="9" fillId="0" borderId="11" xfId="0" applyFont="1" applyBorder="1" applyAlignment="1"/>
    <xf numFmtId="0" fontId="9" fillId="0" borderId="1" xfId="0" applyFont="1" applyBorder="1" applyAlignment="1">
      <alignment wrapText="1"/>
    </xf>
    <xf numFmtId="0" fontId="9" fillId="0" borderId="1" xfId="0" applyFont="1" applyBorder="1" applyAlignment="1"/>
    <xf numFmtId="43" fontId="9" fillId="0" borderId="1" xfId="1" applyFont="1" applyBorder="1" applyAlignment="1"/>
    <xf numFmtId="49" fontId="0" fillId="0" borderId="1" xfId="1" applyNumberFormat="1" applyFont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/>
    </xf>
    <xf numFmtId="43" fontId="0" fillId="0" borderId="6" xfId="1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1" xfId="0" applyFont="1" applyFill="1" applyBorder="1" applyAlignment="1">
      <alignment horizontal="left"/>
    </xf>
    <xf numFmtId="43" fontId="0" fillId="0" borderId="1" xfId="1" applyFont="1" applyFill="1" applyBorder="1" applyAlignment="1">
      <alignment horizontal="left" vertical="center" wrapText="1"/>
    </xf>
    <xf numFmtId="4" fontId="0" fillId="0" borderId="1" xfId="0" applyNumberFormat="1" applyBorder="1"/>
    <xf numFmtId="43" fontId="0" fillId="0" borderId="12" xfId="1" applyFont="1" applyFill="1" applyBorder="1"/>
    <xf numFmtId="14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/>
    <xf numFmtId="0" fontId="1" fillId="0" borderId="0" xfId="0" applyFont="1" applyAlignment="1">
      <alignment horizontal="center"/>
    </xf>
    <xf numFmtId="43" fontId="0" fillId="0" borderId="14" xfId="1" applyFont="1" applyBorder="1"/>
    <xf numFmtId="43" fontId="1" fillId="4" borderId="1" xfId="1" applyNumberFormat="1" applyFont="1" applyFill="1" applyBorder="1"/>
    <xf numFmtId="0" fontId="9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7" fillId="5" borderId="17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left" wrapText="1" readingOrder="1"/>
    </xf>
    <xf numFmtId="0" fontId="7" fillId="5" borderId="11" xfId="0" applyFont="1" applyFill="1" applyBorder="1" applyAlignment="1">
      <alignment horizontal="center"/>
    </xf>
    <xf numFmtId="8" fontId="7" fillId="4" borderId="13" xfId="0" applyNumberFormat="1" applyFont="1" applyFill="1" applyBorder="1" applyAlignment="1">
      <alignment horizontal="right"/>
    </xf>
    <xf numFmtId="14" fontId="0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readingOrder="1"/>
    </xf>
    <xf numFmtId="14" fontId="0" fillId="0" borderId="0" xfId="0" applyNumberFormat="1" applyFont="1" applyBorder="1" applyAlignment="1">
      <alignment horizontal="left" readingOrder="1"/>
    </xf>
    <xf numFmtId="43" fontId="1" fillId="3" borderId="1" xfId="1" applyFont="1" applyFill="1" applyBorder="1"/>
    <xf numFmtId="43" fontId="7" fillId="3" borderId="1" xfId="1" applyFont="1" applyFill="1" applyBorder="1" applyAlignment="1"/>
    <xf numFmtId="14" fontId="9" fillId="0" borderId="1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14" fontId="7" fillId="5" borderId="15" xfId="0" applyNumberFormat="1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4" fontId="0" fillId="0" borderId="9" xfId="0" applyNumberFormat="1" applyFont="1" applyBorder="1" applyAlignment="1">
      <alignment horizontal="left"/>
    </xf>
    <xf numFmtId="14" fontId="0" fillId="0" borderId="10" xfId="0" applyNumberFormat="1" applyFont="1" applyBorder="1" applyAlignment="1">
      <alignment horizontal="left"/>
    </xf>
    <xf numFmtId="0" fontId="0" fillId="4" borderId="0" xfId="0" applyFill="1"/>
    <xf numFmtId="0" fontId="1" fillId="4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/>
    <xf numFmtId="14" fontId="0" fillId="0" borderId="4" xfId="0" applyNumberFormat="1" applyBorder="1"/>
    <xf numFmtId="43" fontId="3" fillId="4" borderId="1" xfId="1" applyFont="1" applyFill="1" applyBorder="1"/>
    <xf numFmtId="14" fontId="0" fillId="0" borderId="18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43" fontId="0" fillId="4" borderId="1" xfId="1" applyFont="1" applyFill="1" applyBorder="1"/>
    <xf numFmtId="14" fontId="0" fillId="0" borderId="18" xfId="0" applyNumberFormat="1" applyFont="1" applyBorder="1" applyAlignment="1">
      <alignment horizontal="right"/>
    </xf>
    <xf numFmtId="1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0" fillId="4" borderId="0" xfId="0" applyFill="1" applyBorder="1" applyAlignment="1"/>
    <xf numFmtId="0" fontId="0" fillId="4" borderId="0" xfId="0" applyFill="1" applyAlignment="1">
      <alignment horizontal="left"/>
    </xf>
    <xf numFmtId="0" fontId="4" fillId="4" borderId="0" xfId="0" applyFont="1" applyFill="1" applyAlignment="1"/>
    <xf numFmtId="0" fontId="0" fillId="0" borderId="19" xfId="0" applyBorder="1"/>
    <xf numFmtId="43" fontId="1" fillId="0" borderId="0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1847850</xdr:colOff>
      <xdr:row>0</xdr:row>
      <xdr:rowOff>0</xdr:rowOff>
    </xdr:from>
    <xdr:to>
      <xdr:col>3</xdr:col>
      <xdr:colOff>2457450</xdr:colOff>
      <xdr:row>5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467100" y="0"/>
          <a:ext cx="2505075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2143125</xdr:colOff>
      <xdr:row>0</xdr:row>
      <xdr:rowOff>0</xdr:rowOff>
    </xdr:from>
    <xdr:to>
      <xdr:col>3</xdr:col>
      <xdr:colOff>2295525</xdr:colOff>
      <xdr:row>4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010025" y="0"/>
          <a:ext cx="25050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2333625</xdr:colOff>
      <xdr:row>0</xdr:row>
      <xdr:rowOff>0</xdr:rowOff>
    </xdr:from>
    <xdr:to>
      <xdr:col>3</xdr:col>
      <xdr:colOff>2228850</xdr:colOff>
      <xdr:row>4</xdr:row>
      <xdr:rowOff>19050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352925" y="0"/>
          <a:ext cx="250507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2085975</xdr:colOff>
      <xdr:row>0</xdr:row>
      <xdr:rowOff>47625</xdr:rowOff>
    </xdr:from>
    <xdr:to>
      <xdr:col>3</xdr:col>
      <xdr:colOff>1981200</xdr:colOff>
      <xdr:row>4</xdr:row>
      <xdr:rowOff>41910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105275" y="47625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2333625</xdr:colOff>
      <xdr:row>0</xdr:row>
      <xdr:rowOff>0</xdr:rowOff>
    </xdr:from>
    <xdr:to>
      <xdr:col>3</xdr:col>
      <xdr:colOff>2228850</xdr:colOff>
      <xdr:row>3</xdr:row>
      <xdr:rowOff>184785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352925" y="0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6"/>
  <sheetViews>
    <sheetView workbookViewId="0">
      <selection activeCell="G33" sqref="A1:G33"/>
    </sheetView>
  </sheetViews>
  <sheetFormatPr baseColWidth="10" defaultRowHeight="15" x14ac:dyDescent="0.25"/>
  <cols>
    <col min="1" max="1" width="11.42578125" style="27"/>
    <col min="2" max="2" width="14" style="27" customWidth="1"/>
    <col min="3" max="3" width="28.42578125" customWidth="1"/>
    <col min="4" max="4" width="49.5703125" style="42" customWidth="1"/>
    <col min="5" max="5" width="13.28515625" customWidth="1"/>
    <col min="6" max="6" width="13.42578125" customWidth="1"/>
    <col min="7" max="7" width="16.42578125" customWidth="1"/>
  </cols>
  <sheetData>
    <row r="6" spans="1:9" x14ac:dyDescent="0.25">
      <c r="A6" s="84" t="s">
        <v>38</v>
      </c>
      <c r="B6" s="84"/>
      <c r="C6" s="84"/>
      <c r="D6" s="84"/>
      <c r="E6" s="84"/>
      <c r="F6" s="84"/>
      <c r="G6" s="84"/>
    </row>
    <row r="7" spans="1:9" x14ac:dyDescent="0.25">
      <c r="A7" s="84" t="s">
        <v>147</v>
      </c>
      <c r="B7" s="84"/>
      <c r="C7" s="84"/>
      <c r="D7" s="84"/>
      <c r="E7" s="84"/>
      <c r="F7" s="84"/>
      <c r="G7" s="84"/>
    </row>
    <row r="8" spans="1:9" ht="15" customHeight="1" x14ac:dyDescent="0.25">
      <c r="A8" s="85" t="s">
        <v>37</v>
      </c>
      <c r="B8" s="85"/>
      <c r="C8" s="85"/>
      <c r="D8" s="85"/>
      <c r="E8" s="85"/>
      <c r="F8" s="85"/>
      <c r="G8" s="1"/>
    </row>
    <row r="9" spans="1:9" ht="38.25" customHeight="1" x14ac:dyDescent="0.25">
      <c r="A9" s="18" t="s">
        <v>4</v>
      </c>
      <c r="B9" s="81" t="s">
        <v>27</v>
      </c>
      <c r="C9" s="18" t="s">
        <v>6</v>
      </c>
      <c r="D9" s="18" t="s">
        <v>7</v>
      </c>
      <c r="E9" s="18" t="s">
        <v>9</v>
      </c>
      <c r="F9" s="18" t="s">
        <v>10</v>
      </c>
      <c r="G9" s="18" t="s">
        <v>8</v>
      </c>
    </row>
    <row r="10" spans="1:9" ht="18.75" customHeight="1" x14ac:dyDescent="0.25">
      <c r="A10" s="89" t="s">
        <v>122</v>
      </c>
      <c r="B10" s="90"/>
      <c r="C10" s="90"/>
      <c r="D10" s="90"/>
      <c r="E10" s="90"/>
      <c r="F10" s="91"/>
      <c r="G10" s="67">
        <v>477240</v>
      </c>
    </row>
    <row r="11" spans="1:9" ht="15" hidden="1" customHeight="1" x14ac:dyDescent="0.25">
      <c r="A11" s="29"/>
      <c r="B11" s="12"/>
      <c r="C11" s="3"/>
      <c r="D11" s="49"/>
      <c r="E11" s="6"/>
      <c r="F11" s="6"/>
      <c r="G11" s="66"/>
    </row>
    <row r="12" spans="1:9" ht="63" x14ac:dyDescent="0.25">
      <c r="A12" s="74">
        <v>44867</v>
      </c>
      <c r="B12" s="12" t="s">
        <v>144</v>
      </c>
      <c r="C12" s="69" t="s">
        <v>224</v>
      </c>
      <c r="D12" s="48" t="s">
        <v>285</v>
      </c>
      <c r="E12" s="6">
        <v>1506560</v>
      </c>
      <c r="F12" s="6"/>
      <c r="G12" s="6">
        <f>+G10+E12</f>
        <v>1983800</v>
      </c>
    </row>
    <row r="13" spans="1:9" ht="45" x14ac:dyDescent="0.25">
      <c r="A13" s="74">
        <v>44867</v>
      </c>
      <c r="B13" s="12" t="s">
        <v>144</v>
      </c>
      <c r="C13" s="5" t="s">
        <v>145</v>
      </c>
      <c r="D13" s="5" t="s">
        <v>304</v>
      </c>
      <c r="E13" s="6">
        <v>109200</v>
      </c>
      <c r="F13" s="6"/>
      <c r="G13" s="6">
        <f>+G12+E13-F13</f>
        <v>2093000</v>
      </c>
    </row>
    <row r="14" spans="1:9" ht="45" x14ac:dyDescent="0.25">
      <c r="A14" s="74">
        <v>44867</v>
      </c>
      <c r="B14" s="12">
        <v>7573</v>
      </c>
      <c r="C14" s="5" t="s">
        <v>313</v>
      </c>
      <c r="D14" s="5" t="s">
        <v>284</v>
      </c>
      <c r="E14" s="6">
        <v>10000</v>
      </c>
      <c r="F14" s="6"/>
      <c r="G14" s="6">
        <f>+G13+E14-F14</f>
        <v>2103000</v>
      </c>
    </row>
    <row r="15" spans="1:9" ht="45" x14ac:dyDescent="0.25">
      <c r="A15" s="74">
        <v>44868</v>
      </c>
      <c r="B15" s="12">
        <v>7474</v>
      </c>
      <c r="C15" s="5" t="s">
        <v>146</v>
      </c>
      <c r="D15" s="50" t="s">
        <v>250</v>
      </c>
      <c r="E15" s="6">
        <v>25000</v>
      </c>
      <c r="F15" s="6"/>
      <c r="G15" s="6">
        <f>+G14+E15</f>
        <v>2128000</v>
      </c>
      <c r="I15" t="s">
        <v>120</v>
      </c>
    </row>
    <row r="16" spans="1:9" ht="75" x14ac:dyDescent="0.25">
      <c r="A16" s="74">
        <v>44874</v>
      </c>
      <c r="B16" s="12">
        <v>7575</v>
      </c>
      <c r="C16" s="5" t="s">
        <v>283</v>
      </c>
      <c r="D16" s="69" t="s">
        <v>305</v>
      </c>
      <c r="E16" s="6">
        <v>7000</v>
      </c>
      <c r="F16" s="6"/>
      <c r="G16" s="6">
        <f t="shared" ref="G16:G26" si="0">+G15+E16</f>
        <v>2135000</v>
      </c>
      <c r="H16" t="s">
        <v>119</v>
      </c>
    </row>
    <row r="17" spans="1:9" ht="15.75" x14ac:dyDescent="0.25">
      <c r="A17" s="74"/>
      <c r="B17" s="12"/>
      <c r="C17" s="5"/>
      <c r="D17" s="48"/>
      <c r="E17" s="6"/>
      <c r="F17" s="6"/>
      <c r="G17" s="6">
        <f t="shared" si="0"/>
        <v>2135000</v>
      </c>
    </row>
    <row r="18" spans="1:9" ht="47.25" x14ac:dyDescent="0.25">
      <c r="A18" s="74">
        <v>44874</v>
      </c>
      <c r="B18" s="12">
        <v>7576</v>
      </c>
      <c r="C18" s="5" t="s">
        <v>251</v>
      </c>
      <c r="D18" s="48" t="s">
        <v>306</v>
      </c>
      <c r="E18" s="6">
        <v>29000</v>
      </c>
      <c r="F18" s="6"/>
      <c r="G18" s="6">
        <f t="shared" si="0"/>
        <v>2164000</v>
      </c>
    </row>
    <row r="19" spans="1:9" ht="47.25" x14ac:dyDescent="0.25">
      <c r="A19" s="74">
        <v>44881</v>
      </c>
      <c r="B19" s="12">
        <v>7577</v>
      </c>
      <c r="C19" s="5" t="s">
        <v>282</v>
      </c>
      <c r="D19" s="48" t="s">
        <v>307</v>
      </c>
      <c r="E19" s="6">
        <v>34000</v>
      </c>
      <c r="F19" s="6"/>
      <c r="G19" s="6">
        <f t="shared" si="0"/>
        <v>2198000</v>
      </c>
      <c r="I19" s="14"/>
    </row>
    <row r="20" spans="1:9" ht="47.25" x14ac:dyDescent="0.25">
      <c r="A20" s="74">
        <v>44881</v>
      </c>
      <c r="B20" s="12">
        <v>7578</v>
      </c>
      <c r="C20" s="5" t="s">
        <v>281</v>
      </c>
      <c r="D20" s="48" t="s">
        <v>308</v>
      </c>
      <c r="E20" s="6">
        <v>17780</v>
      </c>
      <c r="F20" s="6"/>
      <c r="G20" s="6">
        <f t="shared" si="0"/>
        <v>2215780</v>
      </c>
      <c r="I20" s="14"/>
    </row>
    <row r="21" spans="1:9" ht="47.25" x14ac:dyDescent="0.25">
      <c r="A21" s="74">
        <v>44881</v>
      </c>
      <c r="B21" s="12">
        <v>7579</v>
      </c>
      <c r="C21" s="5" t="s">
        <v>280</v>
      </c>
      <c r="D21" s="48" t="s">
        <v>309</v>
      </c>
      <c r="E21" s="6">
        <v>29500</v>
      </c>
      <c r="F21" s="6"/>
      <c r="G21" s="6">
        <f t="shared" si="0"/>
        <v>2245280</v>
      </c>
      <c r="I21" s="14"/>
    </row>
    <row r="22" spans="1:9" ht="47.25" x14ac:dyDescent="0.25">
      <c r="A22" s="74">
        <v>44895</v>
      </c>
      <c r="B22" s="12">
        <v>7580</v>
      </c>
      <c r="C22" s="5" t="s">
        <v>303</v>
      </c>
      <c r="D22" s="48" t="s">
        <v>310</v>
      </c>
      <c r="E22" s="6">
        <v>8400</v>
      </c>
      <c r="F22" s="6"/>
      <c r="G22" s="6">
        <f t="shared" si="0"/>
        <v>2253680</v>
      </c>
      <c r="I22" s="14"/>
    </row>
    <row r="23" spans="1:9" ht="47.25" x14ac:dyDescent="0.25">
      <c r="A23" s="74">
        <v>44895</v>
      </c>
      <c r="B23" s="12">
        <v>7581</v>
      </c>
      <c r="C23" s="5" t="s">
        <v>286</v>
      </c>
      <c r="D23" s="48" t="s">
        <v>279</v>
      </c>
      <c r="E23" s="6">
        <v>16520</v>
      </c>
      <c r="F23" s="6"/>
      <c r="G23" s="6">
        <f t="shared" si="0"/>
        <v>2270200</v>
      </c>
      <c r="I23" s="14"/>
    </row>
    <row r="24" spans="1:9" ht="63" x14ac:dyDescent="0.25">
      <c r="A24" s="74">
        <v>44895</v>
      </c>
      <c r="B24" s="12">
        <v>7582</v>
      </c>
      <c r="C24" s="5" t="s">
        <v>219</v>
      </c>
      <c r="D24" s="48" t="s">
        <v>311</v>
      </c>
      <c r="E24" s="6">
        <v>26000</v>
      </c>
      <c r="F24" s="6"/>
      <c r="G24" s="6">
        <f t="shared" si="0"/>
        <v>2296200</v>
      </c>
      <c r="I24" s="14"/>
    </row>
    <row r="25" spans="1:9" ht="58.5" customHeight="1" x14ac:dyDescent="0.25">
      <c r="A25" s="74" t="s">
        <v>220</v>
      </c>
      <c r="B25" s="12">
        <v>7583</v>
      </c>
      <c r="C25" s="5" t="s">
        <v>219</v>
      </c>
      <c r="D25" s="48" t="s">
        <v>278</v>
      </c>
      <c r="E25" s="6">
        <v>6000</v>
      </c>
      <c r="F25" s="6"/>
      <c r="G25" s="6">
        <f t="shared" si="0"/>
        <v>2302200</v>
      </c>
      <c r="I25" s="14"/>
    </row>
    <row r="26" spans="1:9" ht="78.75" x14ac:dyDescent="0.25">
      <c r="A26" s="74">
        <v>44895</v>
      </c>
      <c r="B26" s="12">
        <v>7584</v>
      </c>
      <c r="C26" s="5" t="s">
        <v>146</v>
      </c>
      <c r="D26" s="48" t="s">
        <v>312</v>
      </c>
      <c r="E26" s="6">
        <v>50000</v>
      </c>
      <c r="F26" s="6"/>
      <c r="G26" s="6">
        <f t="shared" si="0"/>
        <v>2352200</v>
      </c>
      <c r="I26" s="14"/>
    </row>
    <row r="27" spans="1:9" ht="15.75" x14ac:dyDescent="0.25">
      <c r="A27" s="74"/>
      <c r="B27" s="12"/>
      <c r="C27" s="5"/>
      <c r="D27" s="48"/>
      <c r="E27" s="6"/>
      <c r="F27" s="6"/>
      <c r="G27" s="6"/>
    </row>
    <row r="28" spans="1:9" x14ac:dyDescent="0.25">
      <c r="A28" s="86" t="s">
        <v>218</v>
      </c>
      <c r="B28" s="87"/>
      <c r="C28" s="87"/>
      <c r="D28" s="88"/>
      <c r="E28" s="17">
        <f>SUM(E12:E27)</f>
        <v>1874960</v>
      </c>
      <c r="F28" s="17">
        <f>SUM(F27:F27)</f>
        <v>0</v>
      </c>
      <c r="G28" s="77">
        <v>2352200</v>
      </c>
    </row>
    <row r="30" spans="1:9" x14ac:dyDescent="0.25">
      <c r="D30" s="42" t="s">
        <v>121</v>
      </c>
    </row>
    <row r="31" spans="1:9" x14ac:dyDescent="0.25">
      <c r="C31" s="16"/>
      <c r="E31" s="83"/>
      <c r="F31" s="83"/>
    </row>
    <row r="32" spans="1:9" x14ac:dyDescent="0.25">
      <c r="C32" t="s">
        <v>28</v>
      </c>
      <c r="E32" t="s">
        <v>29</v>
      </c>
    </row>
    <row r="33" spans="1:7" x14ac:dyDescent="0.25">
      <c r="C33" t="s">
        <v>31</v>
      </c>
      <c r="E33" t="s">
        <v>30</v>
      </c>
    </row>
    <row r="36" spans="1:7" x14ac:dyDescent="0.25">
      <c r="A36" s="27" t="s">
        <v>45</v>
      </c>
    </row>
    <row r="37" spans="1:7" x14ac:dyDescent="0.25">
      <c r="A37" s="27" t="s">
        <v>35</v>
      </c>
    </row>
    <row r="44" spans="1:7" x14ac:dyDescent="0.25">
      <c r="G44">
        <v>4</v>
      </c>
    </row>
    <row r="46" spans="1:7" x14ac:dyDescent="0.25">
      <c r="D46" s="42">
        <v>2</v>
      </c>
    </row>
  </sheetData>
  <autoFilter ref="A6:G27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6">
    <mergeCell ref="E31:F31"/>
    <mergeCell ref="A6:G6"/>
    <mergeCell ref="A7:G7"/>
    <mergeCell ref="A8:F8"/>
    <mergeCell ref="A28:D28"/>
    <mergeCell ref="A10:F10"/>
  </mergeCells>
  <pageMargins left="0.84" right="0.27559055118110237" top="0.11811023622047245" bottom="0.15748031496062992" header="0.11811023622047245" footer="0.11811023622047245"/>
  <pageSetup scale="7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26"/>
  <sheetViews>
    <sheetView workbookViewId="0">
      <selection activeCell="J13" sqref="J13"/>
    </sheetView>
  </sheetViews>
  <sheetFormatPr baseColWidth="10" defaultRowHeight="15" x14ac:dyDescent="0.25"/>
  <cols>
    <col min="4" max="4" width="14.42578125" customWidth="1"/>
    <col min="5" max="5" width="14" customWidth="1"/>
    <col min="7" max="7" width="28.28515625" customWidth="1"/>
  </cols>
  <sheetData>
    <row r="7" spans="1:7" x14ac:dyDescent="0.25">
      <c r="C7" s="84" t="s">
        <v>0</v>
      </c>
      <c r="D7" s="84"/>
      <c r="E7" s="84"/>
      <c r="F7" s="84"/>
      <c r="G7" s="84"/>
    </row>
    <row r="8" spans="1:7" x14ac:dyDescent="0.25">
      <c r="C8" s="13"/>
      <c r="D8" s="13"/>
      <c r="E8" s="13"/>
      <c r="F8" s="11" t="s">
        <v>25</v>
      </c>
      <c r="G8" s="13"/>
    </row>
    <row r="9" spans="1:7" x14ac:dyDescent="0.25">
      <c r="A9" s="84" t="s">
        <v>1</v>
      </c>
      <c r="B9" s="84"/>
      <c r="C9" s="84"/>
      <c r="D9" s="84"/>
      <c r="E9" s="84"/>
      <c r="F9" s="84"/>
      <c r="G9" s="84"/>
    </row>
    <row r="10" spans="1:7" x14ac:dyDescent="0.25">
      <c r="A10" s="84" t="s">
        <v>2</v>
      </c>
      <c r="B10" s="84"/>
      <c r="C10" s="84"/>
      <c r="D10" s="84"/>
      <c r="E10" s="84"/>
      <c r="F10" s="84"/>
      <c r="G10" s="84"/>
    </row>
    <row r="11" spans="1:7" x14ac:dyDescent="0.25">
      <c r="G11" s="1" t="s">
        <v>3</v>
      </c>
    </row>
    <row r="12" spans="1:7" x14ac:dyDescent="0.25">
      <c r="A12" s="2" t="s">
        <v>4</v>
      </c>
      <c r="B12" s="2" t="s">
        <v>5</v>
      </c>
      <c r="C12" s="2" t="s">
        <v>6</v>
      </c>
      <c r="D12" s="2" t="s">
        <v>7</v>
      </c>
      <c r="E12" s="2" t="s">
        <v>9</v>
      </c>
      <c r="F12" s="2" t="s">
        <v>10</v>
      </c>
      <c r="G12" s="2" t="s">
        <v>8</v>
      </c>
    </row>
    <row r="13" spans="1:7" x14ac:dyDescent="0.25">
      <c r="A13" s="4"/>
      <c r="B13" s="3"/>
      <c r="C13" s="3" t="s">
        <v>12</v>
      </c>
      <c r="D13" s="5"/>
      <c r="E13" s="6"/>
      <c r="F13" s="3"/>
      <c r="G13" s="7">
        <v>147800</v>
      </c>
    </row>
    <row r="14" spans="1:7" ht="45" x14ac:dyDescent="0.25">
      <c r="A14" s="4">
        <v>44259</v>
      </c>
      <c r="B14" s="3" t="s">
        <v>22</v>
      </c>
      <c r="C14" s="3" t="s">
        <v>11</v>
      </c>
      <c r="D14" s="5" t="s">
        <v>13</v>
      </c>
      <c r="E14" s="6">
        <v>600000</v>
      </c>
      <c r="F14" s="3"/>
      <c r="G14" s="6">
        <v>747800</v>
      </c>
    </row>
    <row r="15" spans="1:7" x14ac:dyDescent="0.25">
      <c r="A15" s="4">
        <v>44270</v>
      </c>
      <c r="B15" s="3" t="s">
        <v>14</v>
      </c>
      <c r="C15" s="3" t="s">
        <v>15</v>
      </c>
      <c r="D15" s="3" t="s">
        <v>17</v>
      </c>
      <c r="E15" s="6">
        <v>76927</v>
      </c>
      <c r="F15" s="3"/>
      <c r="G15" s="6">
        <v>824727</v>
      </c>
    </row>
    <row r="16" spans="1:7" x14ac:dyDescent="0.25">
      <c r="A16" s="4">
        <v>44272</v>
      </c>
      <c r="B16" s="9" t="s">
        <v>23</v>
      </c>
      <c r="C16" s="3" t="s">
        <v>16</v>
      </c>
      <c r="D16" s="3" t="s">
        <v>18</v>
      </c>
      <c r="E16" s="6">
        <v>500</v>
      </c>
      <c r="F16" s="3"/>
      <c r="G16" s="6">
        <v>825227</v>
      </c>
    </row>
    <row r="17" spans="1:7" x14ac:dyDescent="0.25">
      <c r="A17" s="4">
        <v>44285</v>
      </c>
      <c r="B17" s="10" t="s">
        <v>24</v>
      </c>
      <c r="C17" s="3" t="s">
        <v>16</v>
      </c>
      <c r="D17" s="3" t="s">
        <v>18</v>
      </c>
      <c r="E17" s="6">
        <v>1300</v>
      </c>
      <c r="F17" s="3"/>
      <c r="G17" s="6">
        <v>826527</v>
      </c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 t="s">
        <v>21</v>
      </c>
      <c r="D22" s="3"/>
      <c r="E22" s="8">
        <f>SUM(E14:E21)</f>
        <v>678727</v>
      </c>
      <c r="F22" s="3"/>
      <c r="G22" s="7">
        <v>826527</v>
      </c>
    </row>
    <row r="26" spans="1:7" x14ac:dyDescent="0.25">
      <c r="A26" t="s">
        <v>19</v>
      </c>
      <c r="D26" t="s">
        <v>20</v>
      </c>
    </row>
  </sheetData>
  <mergeCells count="3">
    <mergeCell ref="C7:G7"/>
    <mergeCell ref="A9:G9"/>
    <mergeCell ref="A10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93"/>
  <sheetViews>
    <sheetView topLeftCell="A10" workbookViewId="0">
      <selection activeCell="H16" sqref="H16"/>
    </sheetView>
  </sheetViews>
  <sheetFormatPr baseColWidth="10" defaultRowHeight="15" x14ac:dyDescent="0.25"/>
  <cols>
    <col min="1" max="1" width="11" style="41" customWidth="1"/>
    <col min="2" max="2" width="17" style="38" customWidth="1"/>
    <col min="3" max="3" width="35.28515625" style="42" customWidth="1"/>
    <col min="4" max="4" width="55.85546875" style="42" customWidth="1"/>
    <col min="5" max="5" width="14.28515625" style="42" customWidth="1"/>
    <col min="6" max="6" width="13.28515625" style="42" customWidth="1"/>
    <col min="7" max="7" width="14" style="42" customWidth="1"/>
    <col min="9" max="10" width="13.140625" bestFit="1" customWidth="1"/>
  </cols>
  <sheetData>
    <row r="5" spans="1:9" ht="18" customHeight="1" x14ac:dyDescent="0.25">
      <c r="C5" s="84"/>
      <c r="D5" s="84"/>
      <c r="E5" s="84"/>
      <c r="F5" s="84"/>
      <c r="G5" s="84"/>
    </row>
    <row r="6" spans="1:9" x14ac:dyDescent="0.25">
      <c r="A6" s="84" t="s">
        <v>46</v>
      </c>
      <c r="B6" s="84"/>
      <c r="C6" s="84"/>
      <c r="D6" s="84"/>
      <c r="E6" s="84"/>
      <c r="F6" s="84"/>
      <c r="G6" s="84"/>
    </row>
    <row r="7" spans="1:9" x14ac:dyDescent="0.25">
      <c r="A7" s="84" t="s">
        <v>124</v>
      </c>
      <c r="B7" s="84"/>
      <c r="C7" s="84"/>
      <c r="D7" s="84"/>
      <c r="E7" s="84"/>
      <c r="F7" s="84"/>
      <c r="G7" s="84"/>
    </row>
    <row r="8" spans="1:9" ht="15.75" thickBot="1" x14ac:dyDescent="0.3">
      <c r="A8" s="92" t="s">
        <v>36</v>
      </c>
      <c r="B8" s="92"/>
      <c r="C8" s="92"/>
      <c r="D8" s="92"/>
      <c r="E8" s="92"/>
      <c r="F8" s="92"/>
      <c r="G8" s="92"/>
    </row>
    <row r="9" spans="1:9" ht="32.25" hidden="1" customHeight="1" x14ac:dyDescent="0.25"/>
    <row r="10" spans="1:9" ht="31.5" customHeight="1" thickBot="1" x14ac:dyDescent="0.3">
      <c r="A10" s="70" t="s">
        <v>4</v>
      </c>
      <c r="B10" s="71" t="s">
        <v>64</v>
      </c>
      <c r="C10" s="72" t="s">
        <v>6</v>
      </c>
      <c r="D10" s="72" t="s">
        <v>7</v>
      </c>
      <c r="E10" s="43" t="s">
        <v>9</v>
      </c>
      <c r="F10" s="43" t="s">
        <v>10</v>
      </c>
      <c r="G10" s="43" t="s">
        <v>8</v>
      </c>
    </row>
    <row r="11" spans="1:9" x14ac:dyDescent="0.25">
      <c r="A11" s="96" t="s">
        <v>126</v>
      </c>
      <c r="B11" s="96"/>
      <c r="C11" s="96"/>
      <c r="D11" s="96"/>
      <c r="E11" s="51"/>
      <c r="F11" s="51"/>
      <c r="G11" s="73">
        <v>8272291.0700000003</v>
      </c>
    </row>
    <row r="12" spans="1:9" ht="30" x14ac:dyDescent="0.25">
      <c r="A12" s="79">
        <v>44866</v>
      </c>
      <c r="B12" s="75" t="s">
        <v>125</v>
      </c>
      <c r="C12" s="68" t="s">
        <v>248</v>
      </c>
      <c r="D12" s="52" t="s">
        <v>252</v>
      </c>
      <c r="E12" s="53"/>
      <c r="F12" s="54">
        <v>11980.6</v>
      </c>
      <c r="G12" s="54">
        <f>+G11-F12</f>
        <v>8260310.4700000007</v>
      </c>
    </row>
    <row r="13" spans="1:9" ht="30" x14ac:dyDescent="0.25">
      <c r="A13" s="63">
        <v>44869</v>
      </c>
      <c r="B13" s="75" t="s">
        <v>128</v>
      </c>
      <c r="C13" s="52" t="s">
        <v>127</v>
      </c>
      <c r="D13" s="52" t="s">
        <v>229</v>
      </c>
      <c r="E13" s="64"/>
      <c r="F13" s="54">
        <v>5400</v>
      </c>
      <c r="G13" s="54">
        <f t="shared" ref="G13:G76" si="0">+G12-F13</f>
        <v>8254910.4700000007</v>
      </c>
    </row>
    <row r="14" spans="1:9" ht="30" x14ac:dyDescent="0.25">
      <c r="A14" s="63">
        <v>44869</v>
      </c>
      <c r="B14" s="75" t="s">
        <v>129</v>
      </c>
      <c r="C14" s="52" t="s">
        <v>230</v>
      </c>
      <c r="D14" s="52" t="s">
        <v>253</v>
      </c>
      <c r="E14" s="53"/>
      <c r="F14" s="64">
        <v>3150</v>
      </c>
      <c r="G14" s="54">
        <f t="shared" si="0"/>
        <v>8251760.4700000007</v>
      </c>
      <c r="H14" s="62" t="s">
        <v>63</v>
      </c>
      <c r="I14" t="s">
        <v>62</v>
      </c>
    </row>
    <row r="15" spans="1:9" ht="30" x14ac:dyDescent="0.25">
      <c r="A15" s="63">
        <v>44869</v>
      </c>
      <c r="B15" s="75" t="s">
        <v>130</v>
      </c>
      <c r="C15" s="53" t="s">
        <v>231</v>
      </c>
      <c r="D15" s="52" t="s">
        <v>232</v>
      </c>
      <c r="E15" s="53"/>
      <c r="F15" s="64">
        <v>17946.919999999998</v>
      </c>
      <c r="G15" s="54">
        <f t="shared" si="0"/>
        <v>8233813.5500000007</v>
      </c>
    </row>
    <row r="16" spans="1:9" ht="30" x14ac:dyDescent="0.25">
      <c r="A16" s="63">
        <v>44869</v>
      </c>
      <c r="B16" s="75" t="s">
        <v>131</v>
      </c>
      <c r="C16" s="52" t="s">
        <v>132</v>
      </c>
      <c r="D16" s="52" t="s">
        <v>254</v>
      </c>
      <c r="E16" s="53"/>
      <c r="F16" s="54">
        <v>80700</v>
      </c>
      <c r="G16" s="54">
        <f t="shared" si="0"/>
        <v>8153113.5500000007</v>
      </c>
    </row>
    <row r="17" spans="1:7" ht="30" x14ac:dyDescent="0.25">
      <c r="A17" s="63">
        <v>44869</v>
      </c>
      <c r="B17" s="75" t="s">
        <v>133</v>
      </c>
      <c r="C17" s="53" t="s">
        <v>233</v>
      </c>
      <c r="D17" s="52" t="s">
        <v>255</v>
      </c>
      <c r="E17" s="64"/>
      <c r="F17" s="54">
        <v>24165.14</v>
      </c>
      <c r="G17" s="54">
        <f t="shared" si="0"/>
        <v>8128948.4100000011</v>
      </c>
    </row>
    <row r="18" spans="1:7" ht="30" x14ac:dyDescent="0.25">
      <c r="A18" s="63">
        <v>40855</v>
      </c>
      <c r="B18" s="75" t="s">
        <v>134</v>
      </c>
      <c r="C18" s="52" t="s">
        <v>256</v>
      </c>
      <c r="D18" s="52" t="s">
        <v>135</v>
      </c>
      <c r="E18" s="53"/>
      <c r="F18" s="54">
        <v>15495</v>
      </c>
      <c r="G18" s="54">
        <f t="shared" si="0"/>
        <v>8113453.4100000011</v>
      </c>
    </row>
    <row r="19" spans="1:7" ht="45" x14ac:dyDescent="0.25">
      <c r="A19" s="63">
        <v>44876</v>
      </c>
      <c r="B19" s="75" t="s">
        <v>136</v>
      </c>
      <c r="C19" s="52" t="s">
        <v>137</v>
      </c>
      <c r="D19" s="52" t="s">
        <v>296</v>
      </c>
      <c r="E19" s="54"/>
      <c r="F19" s="54">
        <v>47744.55</v>
      </c>
      <c r="G19" s="54">
        <f t="shared" si="0"/>
        <v>8065708.8600000013</v>
      </c>
    </row>
    <row r="20" spans="1:7" ht="60" x14ac:dyDescent="0.25">
      <c r="A20" s="63">
        <v>44876</v>
      </c>
      <c r="B20" s="75" t="s">
        <v>138</v>
      </c>
      <c r="C20" s="52" t="s">
        <v>234</v>
      </c>
      <c r="D20" s="52" t="s">
        <v>297</v>
      </c>
      <c r="E20" s="53"/>
      <c r="F20" s="64">
        <v>2450</v>
      </c>
      <c r="G20" s="54">
        <f t="shared" si="0"/>
        <v>8063258.8600000013</v>
      </c>
    </row>
    <row r="21" spans="1:7" x14ac:dyDescent="0.25">
      <c r="A21" s="63">
        <v>44883</v>
      </c>
      <c r="B21" s="75" t="s">
        <v>139</v>
      </c>
      <c r="C21" s="53" t="s">
        <v>140</v>
      </c>
      <c r="D21" s="52" t="s">
        <v>225</v>
      </c>
      <c r="E21" s="53"/>
      <c r="F21" s="64">
        <v>6555</v>
      </c>
      <c r="G21" s="54">
        <f t="shared" si="0"/>
        <v>8056703.8600000013</v>
      </c>
    </row>
    <row r="22" spans="1:7" ht="30" x14ac:dyDescent="0.25">
      <c r="A22" s="63">
        <v>44883</v>
      </c>
      <c r="B22" s="75" t="s">
        <v>141</v>
      </c>
      <c r="C22" s="53" t="s">
        <v>298</v>
      </c>
      <c r="D22" s="52" t="s">
        <v>257</v>
      </c>
      <c r="E22" s="53"/>
      <c r="F22" s="64">
        <v>8715</v>
      </c>
      <c r="G22" s="54">
        <f t="shared" si="0"/>
        <v>8047988.8600000013</v>
      </c>
    </row>
    <row r="23" spans="1:7" ht="30" x14ac:dyDescent="0.25">
      <c r="A23" s="63">
        <v>44883</v>
      </c>
      <c r="B23" s="75" t="s">
        <v>142</v>
      </c>
      <c r="C23" s="52" t="s">
        <v>143</v>
      </c>
      <c r="D23" s="52" t="s">
        <v>258</v>
      </c>
      <c r="E23" s="54"/>
      <c r="F23" s="64">
        <v>19262</v>
      </c>
      <c r="G23" s="54">
        <f t="shared" si="0"/>
        <v>8028726.8600000013</v>
      </c>
    </row>
    <row r="24" spans="1:7" ht="30" x14ac:dyDescent="0.25">
      <c r="A24" s="63">
        <v>44886</v>
      </c>
      <c r="B24" s="75" t="s">
        <v>148</v>
      </c>
      <c r="C24" s="52" t="s">
        <v>259</v>
      </c>
      <c r="D24" s="52" t="s">
        <v>260</v>
      </c>
      <c r="E24" s="54"/>
      <c r="F24" s="64">
        <v>3000</v>
      </c>
      <c r="G24" s="54">
        <f t="shared" si="0"/>
        <v>8025726.8600000013</v>
      </c>
    </row>
    <row r="25" spans="1:7" ht="30" x14ac:dyDescent="0.25">
      <c r="A25" s="63">
        <v>44886</v>
      </c>
      <c r="B25" s="75" t="s">
        <v>149</v>
      </c>
      <c r="C25" s="53" t="s">
        <v>261</v>
      </c>
      <c r="D25" s="52" t="s">
        <v>226</v>
      </c>
      <c r="E25" s="53"/>
      <c r="F25" s="64">
        <v>3000</v>
      </c>
      <c r="G25" s="54">
        <f t="shared" si="0"/>
        <v>8022726.8600000013</v>
      </c>
    </row>
    <row r="26" spans="1:7" ht="30" x14ac:dyDescent="0.25">
      <c r="A26" s="63">
        <v>44886</v>
      </c>
      <c r="B26" s="75" t="s">
        <v>150</v>
      </c>
      <c r="C26" s="53" t="s">
        <v>151</v>
      </c>
      <c r="D26" s="52" t="s">
        <v>262</v>
      </c>
      <c r="E26" s="53"/>
      <c r="F26" s="64">
        <v>3000</v>
      </c>
      <c r="G26" s="54">
        <f t="shared" si="0"/>
        <v>8019726.8600000013</v>
      </c>
    </row>
    <row r="27" spans="1:7" ht="30" x14ac:dyDescent="0.25">
      <c r="A27" s="63">
        <v>44886</v>
      </c>
      <c r="B27" s="75" t="s">
        <v>152</v>
      </c>
      <c r="C27" s="53" t="s">
        <v>235</v>
      </c>
      <c r="D27" s="52" t="s">
        <v>226</v>
      </c>
      <c r="E27" s="53"/>
      <c r="F27" s="64">
        <v>3000</v>
      </c>
      <c r="G27" s="54">
        <f t="shared" si="0"/>
        <v>8016726.8600000013</v>
      </c>
    </row>
    <row r="28" spans="1:7" ht="28.5" customHeight="1" x14ac:dyDescent="0.25">
      <c r="A28" s="63">
        <v>44886</v>
      </c>
      <c r="B28" s="75" t="s">
        <v>153</v>
      </c>
      <c r="C28" s="53" t="s">
        <v>154</v>
      </c>
      <c r="D28" s="52" t="s">
        <v>263</v>
      </c>
      <c r="E28" s="53"/>
      <c r="F28" s="64">
        <v>3000</v>
      </c>
      <c r="G28" s="54">
        <f t="shared" si="0"/>
        <v>8013726.8600000013</v>
      </c>
    </row>
    <row r="29" spans="1:7" ht="48" customHeight="1" x14ac:dyDescent="0.25">
      <c r="A29" s="63">
        <v>44886</v>
      </c>
      <c r="B29" s="75" t="s">
        <v>155</v>
      </c>
      <c r="C29" s="53" t="s">
        <v>264</v>
      </c>
      <c r="D29" s="52" t="s">
        <v>265</v>
      </c>
      <c r="E29" s="53"/>
      <c r="F29" s="64">
        <v>3000</v>
      </c>
      <c r="G29" s="54">
        <f t="shared" si="0"/>
        <v>8010726.8600000013</v>
      </c>
    </row>
    <row r="30" spans="1:7" ht="30" x14ac:dyDescent="0.25">
      <c r="A30" s="63">
        <v>44886</v>
      </c>
      <c r="B30" s="75" t="s">
        <v>144</v>
      </c>
      <c r="C30" s="53" t="s">
        <v>156</v>
      </c>
      <c r="D30" s="52" t="s">
        <v>236</v>
      </c>
      <c r="E30" s="53"/>
      <c r="F30" s="64">
        <v>1708.75</v>
      </c>
      <c r="G30" s="54">
        <f t="shared" si="0"/>
        <v>8009018.1100000013</v>
      </c>
    </row>
    <row r="31" spans="1:7" x14ac:dyDescent="0.25">
      <c r="A31" s="63">
        <v>44867</v>
      </c>
      <c r="B31" s="75" t="s">
        <v>157</v>
      </c>
      <c r="C31" s="53"/>
      <c r="D31" s="52" t="s">
        <v>158</v>
      </c>
      <c r="E31" s="53"/>
      <c r="F31" s="64">
        <v>0</v>
      </c>
      <c r="G31" s="54">
        <f t="shared" si="0"/>
        <v>8009018.1100000013</v>
      </c>
    </row>
    <row r="32" spans="1:7" ht="30" x14ac:dyDescent="0.25">
      <c r="A32" s="63">
        <v>44886</v>
      </c>
      <c r="B32" s="75" t="s">
        <v>159</v>
      </c>
      <c r="C32" s="52" t="s">
        <v>237</v>
      </c>
      <c r="D32" s="52" t="s">
        <v>266</v>
      </c>
      <c r="E32" s="53"/>
      <c r="F32" s="64">
        <v>18397.27</v>
      </c>
      <c r="G32" s="54">
        <f t="shared" si="0"/>
        <v>7990620.8400000017</v>
      </c>
    </row>
    <row r="33" spans="1:7" ht="30" x14ac:dyDescent="0.25">
      <c r="A33" s="63">
        <v>44886</v>
      </c>
      <c r="B33" s="75" t="s">
        <v>160</v>
      </c>
      <c r="C33" s="53" t="s">
        <v>267</v>
      </c>
      <c r="D33" s="52" t="s">
        <v>268</v>
      </c>
      <c r="E33" s="54"/>
      <c r="F33" s="64">
        <v>9853.99</v>
      </c>
      <c r="G33" s="54">
        <f t="shared" si="0"/>
        <v>7980766.8500000015</v>
      </c>
    </row>
    <row r="34" spans="1:7" ht="60" x14ac:dyDescent="0.25">
      <c r="A34" s="63">
        <v>44889</v>
      </c>
      <c r="B34" s="75" t="s">
        <v>161</v>
      </c>
      <c r="C34" s="53" t="s">
        <v>238</v>
      </c>
      <c r="D34" s="52" t="s">
        <v>239</v>
      </c>
      <c r="E34" s="53"/>
      <c r="F34" s="64">
        <v>2350</v>
      </c>
      <c r="G34" s="54">
        <f t="shared" si="0"/>
        <v>7978416.8500000015</v>
      </c>
    </row>
    <row r="35" spans="1:7" ht="60" x14ac:dyDescent="0.25">
      <c r="A35" s="63">
        <v>44889</v>
      </c>
      <c r="B35" s="75" t="s">
        <v>162</v>
      </c>
      <c r="C35" s="53" t="s">
        <v>163</v>
      </c>
      <c r="D35" s="52" t="s">
        <v>239</v>
      </c>
      <c r="E35" s="54"/>
      <c r="F35" s="64">
        <v>1950</v>
      </c>
      <c r="G35" s="54">
        <f t="shared" si="0"/>
        <v>7976466.8500000015</v>
      </c>
    </row>
    <row r="36" spans="1:7" ht="60" x14ac:dyDescent="0.25">
      <c r="A36" s="63">
        <v>44889</v>
      </c>
      <c r="B36" s="75" t="s">
        <v>164</v>
      </c>
      <c r="C36" s="53" t="s">
        <v>269</v>
      </c>
      <c r="D36" s="52" t="s">
        <v>239</v>
      </c>
      <c r="E36" s="53"/>
      <c r="F36" s="64">
        <v>1950</v>
      </c>
      <c r="G36" s="54">
        <f t="shared" si="0"/>
        <v>7974516.8500000015</v>
      </c>
    </row>
    <row r="37" spans="1:7" ht="60" x14ac:dyDescent="0.25">
      <c r="A37" s="63">
        <v>44889</v>
      </c>
      <c r="B37" s="75" t="s">
        <v>165</v>
      </c>
      <c r="C37" s="53" t="s">
        <v>234</v>
      </c>
      <c r="D37" s="52" t="s">
        <v>239</v>
      </c>
      <c r="E37" s="53"/>
      <c r="F37" s="64">
        <v>1550</v>
      </c>
      <c r="G37" s="54">
        <f t="shared" si="0"/>
        <v>7972966.8500000015</v>
      </c>
    </row>
    <row r="38" spans="1:7" ht="60" x14ac:dyDescent="0.25">
      <c r="A38" s="63">
        <v>44889</v>
      </c>
      <c r="B38" s="75" t="s">
        <v>166</v>
      </c>
      <c r="C38" s="53" t="s">
        <v>167</v>
      </c>
      <c r="D38" s="52" t="s">
        <v>239</v>
      </c>
      <c r="E38" s="53"/>
      <c r="F38" s="64">
        <v>1100</v>
      </c>
      <c r="G38" s="54">
        <f t="shared" si="0"/>
        <v>7971866.8500000015</v>
      </c>
    </row>
    <row r="39" spans="1:7" ht="60" x14ac:dyDescent="0.25">
      <c r="A39" s="63">
        <v>44889</v>
      </c>
      <c r="B39" s="75" t="s">
        <v>168</v>
      </c>
      <c r="C39" s="53" t="s">
        <v>240</v>
      </c>
      <c r="D39" s="52" t="s">
        <v>239</v>
      </c>
      <c r="E39" s="54"/>
      <c r="F39" s="64">
        <v>1100</v>
      </c>
      <c r="G39" s="54">
        <f t="shared" si="0"/>
        <v>7970766.8500000015</v>
      </c>
    </row>
    <row r="40" spans="1:7" ht="105" x14ac:dyDescent="0.25">
      <c r="A40" s="63">
        <v>44889</v>
      </c>
      <c r="B40" s="75" t="s">
        <v>169</v>
      </c>
      <c r="C40" s="53" t="s">
        <v>170</v>
      </c>
      <c r="D40" s="52" t="s">
        <v>276</v>
      </c>
      <c r="E40" s="53"/>
      <c r="F40" s="64">
        <v>12300</v>
      </c>
      <c r="G40" s="54">
        <f t="shared" si="0"/>
        <v>7958466.8500000015</v>
      </c>
    </row>
    <row r="41" spans="1:7" ht="105" x14ac:dyDescent="0.25">
      <c r="A41" s="63">
        <v>44893</v>
      </c>
      <c r="B41" s="75" t="s">
        <v>171</v>
      </c>
      <c r="C41" s="53" t="s">
        <v>288</v>
      </c>
      <c r="D41" s="52" t="s">
        <v>276</v>
      </c>
      <c r="E41" s="53"/>
      <c r="F41" s="64">
        <v>10500</v>
      </c>
      <c r="G41" s="54">
        <f t="shared" si="0"/>
        <v>7947966.8500000015</v>
      </c>
    </row>
    <row r="42" spans="1:7" ht="105" x14ac:dyDescent="0.25">
      <c r="A42" s="63">
        <v>44893</v>
      </c>
      <c r="B42" s="75" t="s">
        <v>172</v>
      </c>
      <c r="C42" s="53" t="s">
        <v>289</v>
      </c>
      <c r="D42" s="52" t="s">
        <v>241</v>
      </c>
      <c r="E42" s="53"/>
      <c r="F42" s="64">
        <v>7800</v>
      </c>
      <c r="G42" s="54">
        <f t="shared" si="0"/>
        <v>7940166.8500000015</v>
      </c>
    </row>
    <row r="43" spans="1:7" ht="105" x14ac:dyDescent="0.25">
      <c r="A43" s="63">
        <v>44893</v>
      </c>
      <c r="B43" s="75" t="s">
        <v>173</v>
      </c>
      <c r="C43" s="53" t="s">
        <v>299</v>
      </c>
      <c r="D43" s="52" t="s">
        <v>241</v>
      </c>
      <c r="E43" s="53"/>
      <c r="F43" s="64">
        <v>7800</v>
      </c>
      <c r="G43" s="54">
        <f t="shared" si="0"/>
        <v>7932366.8500000015</v>
      </c>
    </row>
    <row r="44" spans="1:7" ht="105" x14ac:dyDescent="0.25">
      <c r="A44" s="63">
        <v>44893</v>
      </c>
      <c r="B44" s="75" t="s">
        <v>174</v>
      </c>
      <c r="C44" s="53" t="s">
        <v>242</v>
      </c>
      <c r="D44" s="52" t="s">
        <v>300</v>
      </c>
      <c r="E44" s="53"/>
      <c r="F44" s="64">
        <v>7800</v>
      </c>
      <c r="G44" s="54">
        <f t="shared" si="0"/>
        <v>7924566.8500000015</v>
      </c>
    </row>
    <row r="45" spans="1:7" ht="105" x14ac:dyDescent="0.25">
      <c r="A45" s="63">
        <v>44893</v>
      </c>
      <c r="B45" s="75" t="s">
        <v>175</v>
      </c>
      <c r="C45" s="53" t="s">
        <v>243</v>
      </c>
      <c r="D45" s="52" t="s">
        <v>241</v>
      </c>
      <c r="E45" s="53"/>
      <c r="F45" s="64">
        <v>8200</v>
      </c>
      <c r="G45" s="54">
        <f t="shared" si="0"/>
        <v>7916366.8500000015</v>
      </c>
    </row>
    <row r="46" spans="1:7" ht="105" x14ac:dyDescent="0.25">
      <c r="A46" s="63">
        <v>44893</v>
      </c>
      <c r="B46" s="75" t="s">
        <v>176</v>
      </c>
      <c r="C46" s="53" t="s">
        <v>244</v>
      </c>
      <c r="D46" s="52" t="s">
        <v>276</v>
      </c>
      <c r="E46" s="53"/>
      <c r="F46" s="64">
        <v>8200</v>
      </c>
      <c r="G46" s="54">
        <f t="shared" si="0"/>
        <v>7908166.8500000015</v>
      </c>
    </row>
    <row r="47" spans="1:7" ht="105" x14ac:dyDescent="0.25">
      <c r="A47" s="63">
        <v>44893</v>
      </c>
      <c r="B47" s="75" t="s">
        <v>177</v>
      </c>
      <c r="C47" s="53" t="s">
        <v>178</v>
      </c>
      <c r="D47" s="52" t="s">
        <v>300</v>
      </c>
      <c r="E47" s="53"/>
      <c r="F47" s="64">
        <v>8200</v>
      </c>
      <c r="G47" s="54">
        <f t="shared" si="0"/>
        <v>7899966.8500000015</v>
      </c>
    </row>
    <row r="48" spans="1:7" ht="105" x14ac:dyDescent="0.25">
      <c r="A48" s="63">
        <v>44893</v>
      </c>
      <c r="B48" s="75" t="s">
        <v>179</v>
      </c>
      <c r="C48" s="53" t="s">
        <v>180</v>
      </c>
      <c r="D48" s="52" t="s">
        <v>241</v>
      </c>
      <c r="E48" s="53"/>
      <c r="F48" s="64">
        <v>8200</v>
      </c>
      <c r="G48" s="54">
        <f t="shared" si="0"/>
        <v>7891766.8500000015</v>
      </c>
    </row>
    <row r="49" spans="1:7" ht="105" x14ac:dyDescent="0.25">
      <c r="A49" s="63">
        <v>44893</v>
      </c>
      <c r="B49" s="75" t="s">
        <v>181</v>
      </c>
      <c r="C49" s="53" t="s">
        <v>270</v>
      </c>
      <c r="D49" s="52" t="s">
        <v>241</v>
      </c>
      <c r="E49" s="53"/>
      <c r="F49" s="64">
        <v>8200</v>
      </c>
      <c r="G49" s="54">
        <f t="shared" si="0"/>
        <v>7883566.8500000015</v>
      </c>
    </row>
    <row r="50" spans="1:7" ht="105" x14ac:dyDescent="0.25">
      <c r="A50" s="63">
        <v>44893</v>
      </c>
      <c r="B50" s="75" t="s">
        <v>182</v>
      </c>
      <c r="C50" s="53" t="s">
        <v>183</v>
      </c>
      <c r="D50" s="52" t="s">
        <v>301</v>
      </c>
      <c r="E50" s="53"/>
      <c r="F50" s="64">
        <v>8200</v>
      </c>
      <c r="G50" s="54">
        <f t="shared" si="0"/>
        <v>7875366.8500000015</v>
      </c>
    </row>
    <row r="51" spans="1:7" ht="105" x14ac:dyDescent="0.25">
      <c r="A51" s="63">
        <v>44893</v>
      </c>
      <c r="B51" s="75" t="s">
        <v>184</v>
      </c>
      <c r="C51" s="53" t="s">
        <v>185</v>
      </c>
      <c r="D51" s="52" t="s">
        <v>241</v>
      </c>
      <c r="E51" s="53"/>
      <c r="F51" s="64">
        <v>8200</v>
      </c>
      <c r="G51" s="54">
        <f t="shared" si="0"/>
        <v>7867166.8500000015</v>
      </c>
    </row>
    <row r="52" spans="1:7" ht="105" x14ac:dyDescent="0.25">
      <c r="A52" s="63">
        <v>44893</v>
      </c>
      <c r="B52" s="75" t="s">
        <v>186</v>
      </c>
      <c r="C52" s="53" t="s">
        <v>249</v>
      </c>
      <c r="D52" s="52" t="s">
        <v>241</v>
      </c>
      <c r="E52" s="53"/>
      <c r="F52" s="64">
        <v>8200</v>
      </c>
      <c r="G52" s="54">
        <f t="shared" si="0"/>
        <v>7858966.8500000015</v>
      </c>
    </row>
    <row r="53" spans="1:7" ht="105" x14ac:dyDescent="0.25">
      <c r="A53" s="63">
        <v>44893</v>
      </c>
      <c r="B53" s="75" t="s">
        <v>187</v>
      </c>
      <c r="C53" s="53" t="s">
        <v>287</v>
      </c>
      <c r="D53" s="52" t="s">
        <v>300</v>
      </c>
      <c r="E53" s="53"/>
      <c r="F53" s="64">
        <v>8200</v>
      </c>
      <c r="G53" s="54">
        <f t="shared" si="0"/>
        <v>7850766.8500000015</v>
      </c>
    </row>
    <row r="54" spans="1:7" ht="105" x14ac:dyDescent="0.25">
      <c r="A54" s="63">
        <v>44893</v>
      </c>
      <c r="B54" s="75" t="s">
        <v>188</v>
      </c>
      <c r="C54" s="53" t="s">
        <v>189</v>
      </c>
      <c r="D54" s="52" t="s">
        <v>241</v>
      </c>
      <c r="E54" s="53"/>
      <c r="F54" s="64">
        <v>8200</v>
      </c>
      <c r="G54" s="54">
        <f t="shared" si="0"/>
        <v>7842566.8500000015</v>
      </c>
    </row>
    <row r="55" spans="1:7" ht="105" x14ac:dyDescent="0.25">
      <c r="A55" s="63">
        <v>44893</v>
      </c>
      <c r="B55" s="75" t="s">
        <v>190</v>
      </c>
      <c r="C55" s="53" t="s">
        <v>273</v>
      </c>
      <c r="D55" s="52" t="s">
        <v>300</v>
      </c>
      <c r="E55" s="53"/>
      <c r="F55" s="64">
        <v>8200</v>
      </c>
      <c r="G55" s="54">
        <f t="shared" si="0"/>
        <v>7834366.8500000015</v>
      </c>
    </row>
    <row r="56" spans="1:7" ht="105" x14ac:dyDescent="0.25">
      <c r="A56" s="63">
        <v>44893</v>
      </c>
      <c r="B56" s="75" t="s">
        <v>191</v>
      </c>
      <c r="C56" s="53" t="s">
        <v>245</v>
      </c>
      <c r="D56" s="52" t="s">
        <v>302</v>
      </c>
      <c r="E56" s="53"/>
      <c r="F56" s="64">
        <v>8200</v>
      </c>
      <c r="G56" s="54">
        <f t="shared" si="0"/>
        <v>7826166.8500000015</v>
      </c>
    </row>
    <row r="57" spans="1:7" ht="105" x14ac:dyDescent="0.25">
      <c r="A57" s="63">
        <v>44893</v>
      </c>
      <c r="B57" s="75" t="s">
        <v>192</v>
      </c>
      <c r="C57" s="53" t="s">
        <v>295</v>
      </c>
      <c r="D57" s="52" t="s">
        <v>300</v>
      </c>
      <c r="E57" s="53"/>
      <c r="F57" s="64">
        <v>8200</v>
      </c>
      <c r="G57" s="54">
        <f t="shared" si="0"/>
        <v>7817966.8500000015</v>
      </c>
    </row>
    <row r="58" spans="1:7" ht="105" x14ac:dyDescent="0.25">
      <c r="A58" s="63">
        <v>44893</v>
      </c>
      <c r="B58" s="75" t="s">
        <v>193</v>
      </c>
      <c r="C58" s="53" t="s">
        <v>271</v>
      </c>
      <c r="D58" s="52" t="s">
        <v>292</v>
      </c>
      <c r="E58" s="53"/>
      <c r="F58" s="64">
        <v>8200</v>
      </c>
      <c r="G58" s="54">
        <f t="shared" si="0"/>
        <v>7809766.8500000015</v>
      </c>
    </row>
    <row r="59" spans="1:7" ht="105" x14ac:dyDescent="0.25">
      <c r="A59" s="63">
        <v>44893</v>
      </c>
      <c r="B59" s="75" t="s">
        <v>194</v>
      </c>
      <c r="C59" s="53" t="s">
        <v>272</v>
      </c>
      <c r="D59" s="52" t="s">
        <v>300</v>
      </c>
      <c r="E59" s="53"/>
      <c r="F59" s="64">
        <v>8200</v>
      </c>
      <c r="G59" s="54">
        <f t="shared" si="0"/>
        <v>7801566.8500000015</v>
      </c>
    </row>
    <row r="60" spans="1:7" ht="105" x14ac:dyDescent="0.25">
      <c r="A60" s="63">
        <v>44893</v>
      </c>
      <c r="B60" s="75" t="s">
        <v>195</v>
      </c>
      <c r="C60" s="53" t="s">
        <v>294</v>
      </c>
      <c r="D60" s="52" t="s">
        <v>300</v>
      </c>
      <c r="E60" s="53"/>
      <c r="F60" s="64">
        <v>8200</v>
      </c>
      <c r="G60" s="54">
        <f t="shared" si="0"/>
        <v>7793366.8500000015</v>
      </c>
    </row>
    <row r="61" spans="1:7" ht="105" x14ac:dyDescent="0.25">
      <c r="A61" s="63">
        <v>44893</v>
      </c>
      <c r="B61" s="75" t="s">
        <v>196</v>
      </c>
      <c r="C61" s="53" t="s">
        <v>246</v>
      </c>
      <c r="D61" s="52" t="s">
        <v>292</v>
      </c>
      <c r="E61" s="53"/>
      <c r="F61" s="64">
        <v>8200</v>
      </c>
      <c r="G61" s="54">
        <f t="shared" si="0"/>
        <v>7785166.8500000015</v>
      </c>
    </row>
    <row r="62" spans="1:7" ht="105" x14ac:dyDescent="0.25">
      <c r="A62" s="63">
        <v>44893</v>
      </c>
      <c r="B62" s="75" t="s">
        <v>197</v>
      </c>
      <c r="C62" s="53" t="s">
        <v>198</v>
      </c>
      <c r="D62" s="52" t="s">
        <v>292</v>
      </c>
      <c r="E62" s="53"/>
      <c r="F62" s="64">
        <v>8200</v>
      </c>
      <c r="G62" s="54">
        <f t="shared" si="0"/>
        <v>7776966.8500000015</v>
      </c>
    </row>
    <row r="63" spans="1:7" ht="105" x14ac:dyDescent="0.25">
      <c r="A63" s="63">
        <v>44893</v>
      </c>
      <c r="B63" s="75" t="s">
        <v>199</v>
      </c>
      <c r="C63" s="53" t="s">
        <v>290</v>
      </c>
      <c r="D63" s="52" t="s">
        <v>300</v>
      </c>
      <c r="E63" s="53"/>
      <c r="F63" s="64">
        <v>8200</v>
      </c>
      <c r="G63" s="54">
        <f t="shared" si="0"/>
        <v>7768766.8500000015</v>
      </c>
    </row>
    <row r="64" spans="1:7" x14ac:dyDescent="0.25">
      <c r="A64" s="63">
        <v>44893</v>
      </c>
      <c r="B64" s="75" t="s">
        <v>200</v>
      </c>
      <c r="C64" s="53" t="s">
        <v>201</v>
      </c>
      <c r="D64" s="52"/>
      <c r="E64" s="53"/>
      <c r="F64" s="64">
        <v>0</v>
      </c>
      <c r="G64" s="54">
        <f t="shared" si="0"/>
        <v>7768766.8500000015</v>
      </c>
    </row>
    <row r="65" spans="1:7" ht="105" x14ac:dyDescent="0.25">
      <c r="A65" s="63">
        <v>44893</v>
      </c>
      <c r="B65" s="75" t="s">
        <v>202</v>
      </c>
      <c r="C65" s="53" t="s">
        <v>291</v>
      </c>
      <c r="D65" s="52" t="s">
        <v>292</v>
      </c>
      <c r="E65" s="53"/>
      <c r="F65" s="64">
        <v>8200</v>
      </c>
      <c r="G65" s="54">
        <f t="shared" si="0"/>
        <v>7760566.8500000015</v>
      </c>
    </row>
    <row r="66" spans="1:7" ht="30" x14ac:dyDescent="0.25">
      <c r="A66" s="63">
        <v>44893</v>
      </c>
      <c r="B66" s="75" t="s">
        <v>203</v>
      </c>
      <c r="C66" s="53" t="s">
        <v>127</v>
      </c>
      <c r="D66" s="52" t="s">
        <v>277</v>
      </c>
      <c r="E66" s="53"/>
      <c r="F66" s="64">
        <v>5400</v>
      </c>
      <c r="G66" s="54">
        <f t="shared" si="0"/>
        <v>7755166.8500000015</v>
      </c>
    </row>
    <row r="67" spans="1:7" ht="45" x14ac:dyDescent="0.25">
      <c r="A67" s="63">
        <v>44894</v>
      </c>
      <c r="B67" s="75" t="s">
        <v>204</v>
      </c>
      <c r="C67" s="53" t="s">
        <v>238</v>
      </c>
      <c r="D67" s="52" t="s">
        <v>275</v>
      </c>
      <c r="E67" s="53"/>
      <c r="F67" s="64">
        <v>3650</v>
      </c>
      <c r="G67" s="54">
        <f t="shared" si="0"/>
        <v>7751516.8500000015</v>
      </c>
    </row>
    <row r="68" spans="1:7" ht="45" x14ac:dyDescent="0.25">
      <c r="A68" s="63">
        <v>44894</v>
      </c>
      <c r="B68" s="75" t="s">
        <v>205</v>
      </c>
      <c r="C68" s="53" t="s">
        <v>163</v>
      </c>
      <c r="D68" s="52" t="s">
        <v>275</v>
      </c>
      <c r="E68" s="53"/>
      <c r="F68" s="64">
        <v>3050</v>
      </c>
      <c r="G68" s="54">
        <f t="shared" si="0"/>
        <v>7748466.8500000015</v>
      </c>
    </row>
    <row r="69" spans="1:7" ht="45" x14ac:dyDescent="0.25">
      <c r="A69" s="63">
        <v>44894</v>
      </c>
      <c r="B69" s="75" t="s">
        <v>206</v>
      </c>
      <c r="C69" s="53" t="s">
        <v>269</v>
      </c>
      <c r="D69" s="52" t="s">
        <v>227</v>
      </c>
      <c r="E69" s="53"/>
      <c r="F69" s="64">
        <v>3050</v>
      </c>
      <c r="G69" s="54">
        <f t="shared" si="0"/>
        <v>7745416.8500000015</v>
      </c>
    </row>
    <row r="70" spans="1:7" ht="45" x14ac:dyDescent="0.25">
      <c r="A70" s="63">
        <v>44894</v>
      </c>
      <c r="B70" s="75" t="s">
        <v>207</v>
      </c>
      <c r="C70" s="53" t="s">
        <v>293</v>
      </c>
      <c r="D70" s="52" t="s">
        <v>275</v>
      </c>
      <c r="E70" s="53"/>
      <c r="F70" s="64">
        <v>2450</v>
      </c>
      <c r="G70" s="54">
        <f t="shared" si="0"/>
        <v>7742966.8500000015</v>
      </c>
    </row>
    <row r="71" spans="1:7" ht="45" x14ac:dyDescent="0.25">
      <c r="A71" s="63">
        <v>44894</v>
      </c>
      <c r="B71" s="75" t="s">
        <v>208</v>
      </c>
      <c r="C71" s="53" t="s">
        <v>209</v>
      </c>
      <c r="D71" s="52" t="s">
        <v>275</v>
      </c>
      <c r="E71" s="53"/>
      <c r="F71" s="64">
        <v>3050</v>
      </c>
      <c r="G71" s="54">
        <f t="shared" si="0"/>
        <v>7739916.8500000015</v>
      </c>
    </row>
    <row r="72" spans="1:7" ht="45" x14ac:dyDescent="0.25">
      <c r="A72" s="63">
        <v>44894</v>
      </c>
      <c r="B72" s="75" t="s">
        <v>210</v>
      </c>
      <c r="C72" s="53" t="s">
        <v>274</v>
      </c>
      <c r="D72" s="52" t="s">
        <v>275</v>
      </c>
      <c r="E72" s="53"/>
      <c r="F72" s="64">
        <v>2750</v>
      </c>
      <c r="G72" s="54">
        <f t="shared" si="0"/>
        <v>7737166.8500000015</v>
      </c>
    </row>
    <row r="73" spans="1:7" ht="45" x14ac:dyDescent="0.25">
      <c r="A73" s="63">
        <v>44894</v>
      </c>
      <c r="B73" s="75" t="s">
        <v>211</v>
      </c>
      <c r="C73" s="53" t="s">
        <v>234</v>
      </c>
      <c r="D73" s="52" t="s">
        <v>227</v>
      </c>
      <c r="E73" s="53"/>
      <c r="F73" s="64">
        <v>2450</v>
      </c>
      <c r="G73" s="54">
        <f t="shared" si="0"/>
        <v>7734716.8500000015</v>
      </c>
    </row>
    <row r="74" spans="1:7" ht="45" x14ac:dyDescent="0.25">
      <c r="A74" s="63">
        <v>44894</v>
      </c>
      <c r="B74" s="75" t="s">
        <v>212</v>
      </c>
      <c r="C74" s="53" t="s">
        <v>247</v>
      </c>
      <c r="D74" s="52" t="s">
        <v>275</v>
      </c>
      <c r="E74" s="53"/>
      <c r="F74" s="64">
        <v>1900</v>
      </c>
      <c r="G74" s="54">
        <f t="shared" si="0"/>
        <v>7732816.8500000015</v>
      </c>
    </row>
    <row r="75" spans="1:7" ht="45" x14ac:dyDescent="0.25">
      <c r="A75" s="63">
        <v>44894</v>
      </c>
      <c r="B75" s="75" t="s">
        <v>213</v>
      </c>
      <c r="C75" s="53" t="s">
        <v>214</v>
      </c>
      <c r="D75" s="52" t="s">
        <v>227</v>
      </c>
      <c r="E75" s="53"/>
      <c r="F75" s="64">
        <v>1700</v>
      </c>
      <c r="G75" s="54">
        <f t="shared" si="0"/>
        <v>7731116.8500000015</v>
      </c>
    </row>
    <row r="76" spans="1:7" ht="45" x14ac:dyDescent="0.25">
      <c r="A76" s="63">
        <v>44894</v>
      </c>
      <c r="B76" s="75" t="s">
        <v>215</v>
      </c>
      <c r="C76" s="53" t="s">
        <v>216</v>
      </c>
      <c r="D76" s="52" t="s">
        <v>227</v>
      </c>
      <c r="E76" s="53"/>
      <c r="F76" s="64">
        <v>1700</v>
      </c>
      <c r="G76" s="54">
        <f t="shared" si="0"/>
        <v>7729416.8500000015</v>
      </c>
    </row>
    <row r="77" spans="1:7" ht="45" x14ac:dyDescent="0.25">
      <c r="A77" s="63">
        <v>44894</v>
      </c>
      <c r="B77" s="75" t="s">
        <v>217</v>
      </c>
      <c r="C77" s="53" t="s">
        <v>240</v>
      </c>
      <c r="D77" s="52" t="s">
        <v>275</v>
      </c>
      <c r="E77" s="53"/>
      <c r="F77" s="64">
        <v>1700</v>
      </c>
      <c r="G77" s="54">
        <f>+G76-F77</f>
        <v>7727716.8500000015</v>
      </c>
    </row>
    <row r="78" spans="1:7" ht="30" x14ac:dyDescent="0.25">
      <c r="A78" s="63">
        <v>44895</v>
      </c>
      <c r="B78" s="75" t="s">
        <v>221</v>
      </c>
      <c r="C78" s="53" t="s">
        <v>233</v>
      </c>
      <c r="D78" s="52" t="s">
        <v>222</v>
      </c>
      <c r="E78" s="53"/>
      <c r="F78" s="64">
        <v>24393.23</v>
      </c>
      <c r="G78" s="54">
        <f>+G77-F78</f>
        <v>7703323.620000001</v>
      </c>
    </row>
    <row r="79" spans="1:7" x14ac:dyDescent="0.25">
      <c r="A79" s="63">
        <v>44895</v>
      </c>
      <c r="B79" s="75" t="s">
        <v>144</v>
      </c>
      <c r="C79" s="53" t="s">
        <v>314</v>
      </c>
      <c r="D79" s="53" t="s">
        <v>228</v>
      </c>
      <c r="E79" s="53"/>
      <c r="F79" s="64">
        <v>600.66999999999996</v>
      </c>
      <c r="G79" s="54">
        <f>+G78-F79</f>
        <v>7702722.9500000011</v>
      </c>
    </row>
    <row r="80" spans="1:7" x14ac:dyDescent="0.25">
      <c r="A80" s="63">
        <v>44895</v>
      </c>
      <c r="B80" s="75" t="s">
        <v>144</v>
      </c>
      <c r="C80" s="53" t="s">
        <v>314</v>
      </c>
      <c r="D80" s="52" t="s">
        <v>223</v>
      </c>
      <c r="E80" s="53"/>
      <c r="F80" s="64">
        <v>175</v>
      </c>
      <c r="G80" s="54">
        <f>+G79-F80</f>
        <v>7702547.9500000011</v>
      </c>
    </row>
    <row r="81" spans="1:10" x14ac:dyDescent="0.25">
      <c r="A81" s="63"/>
      <c r="B81" s="75"/>
      <c r="C81" s="53"/>
      <c r="D81" s="52"/>
      <c r="E81" s="53"/>
      <c r="F81" s="54"/>
      <c r="G81" s="64"/>
    </row>
    <row r="82" spans="1:10" ht="15.75" thickBot="1" x14ac:dyDescent="0.3">
      <c r="A82" s="93" t="s">
        <v>123</v>
      </c>
      <c r="B82" s="94"/>
      <c r="C82" s="94"/>
      <c r="D82" s="94"/>
      <c r="E82" s="94"/>
      <c r="F82" s="95"/>
      <c r="G82" s="78">
        <v>7702547.9500000002</v>
      </c>
      <c r="J82" t="s">
        <v>61</v>
      </c>
    </row>
    <row r="83" spans="1:10" x14ac:dyDescent="0.25">
      <c r="A83" s="97"/>
      <c r="B83" s="98"/>
      <c r="C83" s="98"/>
      <c r="D83" s="98"/>
      <c r="E83" s="98"/>
      <c r="F83" s="98"/>
      <c r="G83" s="98"/>
      <c r="H83" s="19"/>
    </row>
    <row r="84" spans="1:10" s="19" customFormat="1" x14ac:dyDescent="0.25">
      <c r="A84" s="80"/>
      <c r="B84" s="76"/>
      <c r="C84" s="47"/>
      <c r="D84" s="47"/>
      <c r="E84" s="47"/>
      <c r="F84" s="47"/>
      <c r="G84" s="47"/>
    </row>
    <row r="85" spans="1:10" s="19" customFormat="1" x14ac:dyDescent="0.25">
      <c r="A85" s="80"/>
      <c r="B85" s="76"/>
      <c r="C85" s="47"/>
      <c r="D85" s="47"/>
      <c r="E85" s="47"/>
      <c r="F85" s="47"/>
      <c r="G85" s="47"/>
    </row>
    <row r="86" spans="1:10" s="19" customFormat="1" x14ac:dyDescent="0.25">
      <c r="A86" s="80"/>
      <c r="B86" s="76"/>
      <c r="C86" s="47"/>
      <c r="D86" s="47"/>
      <c r="E86" s="47"/>
      <c r="F86" s="47"/>
      <c r="G86" s="47"/>
    </row>
    <row r="87" spans="1:10" s="19" customFormat="1" x14ac:dyDescent="0.25">
      <c r="A87" s="80"/>
      <c r="B87" s="76"/>
      <c r="C87" s="47"/>
      <c r="D87" s="47"/>
      <c r="E87" s="47"/>
      <c r="F87" s="47"/>
      <c r="G87" s="47"/>
    </row>
    <row r="88" spans="1:10" x14ac:dyDescent="0.25">
      <c r="C88" s="44"/>
      <c r="E88" s="83"/>
      <c r="F88" s="83"/>
      <c r="I88" s="15"/>
    </row>
    <row r="89" spans="1:10" x14ac:dyDescent="0.25">
      <c r="C89" s="45" t="s">
        <v>28</v>
      </c>
      <c r="E89" s="45" t="s">
        <v>29</v>
      </c>
      <c r="H89" t="s">
        <v>60</v>
      </c>
      <c r="I89" s="15"/>
    </row>
    <row r="90" spans="1:10" x14ac:dyDescent="0.25">
      <c r="C90" s="42" t="s">
        <v>31</v>
      </c>
      <c r="E90" s="42" t="s">
        <v>30</v>
      </c>
      <c r="G90" s="46"/>
      <c r="I90" s="30"/>
    </row>
    <row r="91" spans="1:10" x14ac:dyDescent="0.25">
      <c r="G91" s="46"/>
      <c r="H91" s="14"/>
    </row>
    <row r="92" spans="1:10" x14ac:dyDescent="0.25">
      <c r="A92" s="41" t="s">
        <v>45</v>
      </c>
    </row>
    <row r="93" spans="1:10" x14ac:dyDescent="0.25">
      <c r="A93" s="41" t="s">
        <v>35</v>
      </c>
    </row>
  </sheetData>
  <mergeCells count="8">
    <mergeCell ref="E88:F88"/>
    <mergeCell ref="C5:G5"/>
    <mergeCell ref="A6:G6"/>
    <mergeCell ref="A7:G7"/>
    <mergeCell ref="A8:G8"/>
    <mergeCell ref="A82:F82"/>
    <mergeCell ref="A11:D11"/>
    <mergeCell ref="A83:G83"/>
  </mergeCells>
  <pageMargins left="0.31496062992125984" right="0.11811023622047245" top="0.19685039370078741" bottom="0.19685039370078741" header="0.11811023622047245" footer="0.11811023622047245"/>
  <pageSetup scale="8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89"/>
  <sheetViews>
    <sheetView tabSelected="1" zoomScaleNormal="100" workbookViewId="0">
      <selection activeCell="E53" sqref="E53"/>
    </sheetView>
  </sheetViews>
  <sheetFormatPr baseColWidth="10" defaultRowHeight="15" x14ac:dyDescent="0.25"/>
  <cols>
    <col min="1" max="1" width="14.85546875" customWidth="1"/>
    <col min="2" max="2" width="15.42578125" customWidth="1"/>
    <col min="3" max="3" width="39.140625" customWidth="1"/>
    <col min="4" max="4" width="73.28515625" customWidth="1"/>
    <col min="5" max="5" width="29" style="99" customWidth="1"/>
    <col min="6" max="6" width="12.5703125" bestFit="1" customWidth="1"/>
    <col min="7" max="8" width="13.140625" bestFit="1" customWidth="1"/>
  </cols>
  <sheetData>
    <row r="4" spans="1:5" ht="20.25" customHeight="1" x14ac:dyDescent="0.25"/>
    <row r="5" spans="1:5" ht="15" customHeight="1" x14ac:dyDescent="0.25">
      <c r="A5" s="84" t="s">
        <v>39</v>
      </c>
      <c r="B5" s="84"/>
      <c r="C5" s="84"/>
      <c r="D5" s="84"/>
      <c r="E5" s="84"/>
    </row>
    <row r="6" spans="1:5" x14ac:dyDescent="0.25">
      <c r="A6" s="84" t="s">
        <v>315</v>
      </c>
      <c r="B6" s="84"/>
      <c r="C6" s="84"/>
      <c r="D6" s="84"/>
      <c r="E6" s="84"/>
    </row>
    <row r="7" spans="1:5" ht="15" customHeight="1" x14ac:dyDescent="0.25">
      <c r="A7" s="84" t="s">
        <v>36</v>
      </c>
      <c r="B7" s="84"/>
      <c r="C7" s="84"/>
      <c r="D7" s="84"/>
      <c r="E7" s="84"/>
    </row>
    <row r="8" spans="1:5" ht="7.5" customHeight="1" x14ac:dyDescent="0.25">
      <c r="A8" s="82"/>
      <c r="B8" s="82"/>
      <c r="C8" s="82"/>
      <c r="D8" s="82"/>
      <c r="E8" s="100"/>
    </row>
    <row r="9" spans="1:5" s="103" customFormat="1" ht="31.5" x14ac:dyDescent="0.25">
      <c r="A9" s="18" t="s">
        <v>4</v>
      </c>
      <c r="B9" s="101" t="s">
        <v>32</v>
      </c>
      <c r="C9" s="102" t="s">
        <v>6</v>
      </c>
      <c r="D9" s="18" t="s">
        <v>7</v>
      </c>
      <c r="E9" s="18" t="s">
        <v>47</v>
      </c>
    </row>
    <row r="10" spans="1:5" s="103" customFormat="1" ht="30" x14ac:dyDescent="0.25">
      <c r="A10" s="104">
        <v>44866</v>
      </c>
      <c r="B10" t="s">
        <v>316</v>
      </c>
      <c r="C10" s="12" t="s">
        <v>48</v>
      </c>
      <c r="D10" s="28" t="s">
        <v>317</v>
      </c>
      <c r="E10" s="105">
        <v>9885.51</v>
      </c>
    </row>
    <row r="11" spans="1:5" ht="45" x14ac:dyDescent="0.25">
      <c r="A11" s="106">
        <v>44866</v>
      </c>
      <c r="B11" s="107" t="s">
        <v>318</v>
      </c>
      <c r="C11" s="12" t="s">
        <v>319</v>
      </c>
      <c r="D11" s="28" t="s">
        <v>320</v>
      </c>
      <c r="E11" s="105">
        <v>1552843.92</v>
      </c>
    </row>
    <row r="12" spans="1:5" ht="30" x14ac:dyDescent="0.25">
      <c r="A12" s="106">
        <v>44868</v>
      </c>
      <c r="B12" s="107" t="s">
        <v>321</v>
      </c>
      <c r="C12" s="12" t="s">
        <v>48</v>
      </c>
      <c r="D12" s="28" t="s">
        <v>322</v>
      </c>
      <c r="E12" s="105">
        <v>3096.65</v>
      </c>
    </row>
    <row r="13" spans="1:5" ht="60" x14ac:dyDescent="0.25">
      <c r="A13" s="4">
        <v>44872</v>
      </c>
      <c r="B13" s="3" t="s">
        <v>323</v>
      </c>
      <c r="C13" s="108" t="s">
        <v>324</v>
      </c>
      <c r="D13" s="28" t="s">
        <v>325</v>
      </c>
      <c r="E13" s="105">
        <v>957585.07</v>
      </c>
    </row>
    <row r="14" spans="1:5" ht="30" x14ac:dyDescent="0.25">
      <c r="A14" s="106">
        <v>44872</v>
      </c>
      <c r="B14" s="107" t="s">
        <v>326</v>
      </c>
      <c r="C14" s="12" t="s">
        <v>327</v>
      </c>
      <c r="D14" s="28" t="s">
        <v>328</v>
      </c>
      <c r="E14" s="105">
        <v>313414.17</v>
      </c>
    </row>
    <row r="15" spans="1:5" ht="30" x14ac:dyDescent="0.25">
      <c r="A15" s="106">
        <v>44872</v>
      </c>
      <c r="B15" s="107" t="s">
        <v>329</v>
      </c>
      <c r="C15" s="12" t="s">
        <v>55</v>
      </c>
      <c r="D15" s="28" t="s">
        <v>330</v>
      </c>
      <c r="E15" s="105">
        <v>199584.48</v>
      </c>
    </row>
    <row r="16" spans="1:5" ht="30" x14ac:dyDescent="0.25">
      <c r="A16" s="4">
        <v>44872</v>
      </c>
      <c r="B16" s="3" t="s">
        <v>331</v>
      </c>
      <c r="C16" s="3" t="s">
        <v>332</v>
      </c>
      <c r="D16" s="28" t="s">
        <v>333</v>
      </c>
      <c r="E16" s="109">
        <v>64900</v>
      </c>
    </row>
    <row r="17" spans="1:5" ht="36.75" customHeight="1" x14ac:dyDescent="0.25">
      <c r="A17" s="4">
        <v>44873</v>
      </c>
      <c r="B17" s="3" t="s">
        <v>334</v>
      </c>
      <c r="C17" s="12" t="s">
        <v>48</v>
      </c>
      <c r="D17" s="28" t="s">
        <v>335</v>
      </c>
      <c r="E17" s="105">
        <v>3784.27</v>
      </c>
    </row>
    <row r="18" spans="1:5" ht="36.75" customHeight="1" x14ac:dyDescent="0.25">
      <c r="A18" s="4">
        <v>44873</v>
      </c>
      <c r="B18" s="3" t="s">
        <v>336</v>
      </c>
      <c r="C18" s="12" t="s">
        <v>48</v>
      </c>
      <c r="D18" s="28" t="s">
        <v>337</v>
      </c>
      <c r="E18" s="105">
        <v>191349.6</v>
      </c>
    </row>
    <row r="19" spans="1:5" ht="30" x14ac:dyDescent="0.25">
      <c r="A19" s="110">
        <v>44873</v>
      </c>
      <c r="B19" s="34" t="s">
        <v>338</v>
      </c>
      <c r="C19" s="12" t="s">
        <v>339</v>
      </c>
      <c r="D19" s="28" t="s">
        <v>340</v>
      </c>
      <c r="E19" s="105">
        <v>299999.42</v>
      </c>
    </row>
    <row r="20" spans="1:5" ht="30" x14ac:dyDescent="0.25">
      <c r="A20" s="106">
        <v>44874</v>
      </c>
      <c r="B20" s="107" t="s">
        <v>341</v>
      </c>
      <c r="C20" s="28" t="s">
        <v>342</v>
      </c>
      <c r="D20" s="28" t="s">
        <v>343</v>
      </c>
      <c r="E20" s="105">
        <v>43060.56</v>
      </c>
    </row>
    <row r="21" spans="1:5" ht="30" x14ac:dyDescent="0.25">
      <c r="A21" s="106">
        <v>44874</v>
      </c>
      <c r="B21" s="107" t="s">
        <v>344</v>
      </c>
      <c r="C21" s="12" t="s">
        <v>345</v>
      </c>
      <c r="D21" s="28" t="s">
        <v>346</v>
      </c>
      <c r="E21" s="105">
        <v>110930.25</v>
      </c>
    </row>
    <row r="22" spans="1:5" ht="45" x14ac:dyDescent="0.25">
      <c r="A22" s="106">
        <v>44875</v>
      </c>
      <c r="B22" s="107" t="s">
        <v>347</v>
      </c>
      <c r="C22" s="12" t="s">
        <v>51</v>
      </c>
      <c r="D22" s="28" t="s">
        <v>348</v>
      </c>
      <c r="E22" s="105">
        <v>12433</v>
      </c>
    </row>
    <row r="23" spans="1:5" ht="36.75" customHeight="1" x14ac:dyDescent="0.25">
      <c r="A23" s="110">
        <v>44875</v>
      </c>
      <c r="B23" s="34" t="s">
        <v>349</v>
      </c>
      <c r="C23" s="27" t="s">
        <v>57</v>
      </c>
      <c r="D23" s="28" t="s">
        <v>350</v>
      </c>
      <c r="E23" s="105">
        <v>2320</v>
      </c>
    </row>
    <row r="24" spans="1:5" ht="30" x14ac:dyDescent="0.25">
      <c r="A24" s="4">
        <v>44879</v>
      </c>
      <c r="B24" s="3" t="s">
        <v>351</v>
      </c>
      <c r="C24" s="28" t="s">
        <v>352</v>
      </c>
      <c r="D24" s="28" t="s">
        <v>353</v>
      </c>
      <c r="E24" s="105">
        <v>2700</v>
      </c>
    </row>
    <row r="25" spans="1:5" ht="45" x14ac:dyDescent="0.25">
      <c r="A25" s="106">
        <v>44881</v>
      </c>
      <c r="B25" s="107" t="s">
        <v>354</v>
      </c>
      <c r="C25" s="28" t="s">
        <v>52</v>
      </c>
      <c r="D25" s="28" t="s">
        <v>355</v>
      </c>
      <c r="E25" s="105">
        <v>52552</v>
      </c>
    </row>
    <row r="26" spans="1:5" ht="30" x14ac:dyDescent="0.25">
      <c r="A26" s="106">
        <v>44881</v>
      </c>
      <c r="B26" s="107" t="s">
        <v>356</v>
      </c>
      <c r="C26" s="28" t="s">
        <v>357</v>
      </c>
      <c r="D26" s="28" t="s">
        <v>358</v>
      </c>
      <c r="E26" s="105">
        <v>205189.26</v>
      </c>
    </row>
    <row r="27" spans="1:5" ht="45" x14ac:dyDescent="0.25">
      <c r="A27" s="106">
        <v>44881</v>
      </c>
      <c r="B27" s="107" t="s">
        <v>359</v>
      </c>
      <c r="C27" s="28" t="s">
        <v>360</v>
      </c>
      <c r="D27" s="28" t="s">
        <v>361</v>
      </c>
      <c r="E27" s="105">
        <v>10129.99</v>
      </c>
    </row>
    <row r="28" spans="1:5" ht="45" x14ac:dyDescent="0.25">
      <c r="A28" s="106">
        <v>44881</v>
      </c>
      <c r="B28" s="107" t="s">
        <v>362</v>
      </c>
      <c r="C28" s="28" t="s">
        <v>363</v>
      </c>
      <c r="D28" s="28" t="s">
        <v>364</v>
      </c>
      <c r="E28" s="105">
        <v>46369.13</v>
      </c>
    </row>
    <row r="29" spans="1:5" ht="45" x14ac:dyDescent="0.25">
      <c r="A29" s="106">
        <v>44881</v>
      </c>
      <c r="B29" s="107" t="s">
        <v>365</v>
      </c>
      <c r="C29" s="28" t="s">
        <v>366</v>
      </c>
      <c r="D29" s="28" t="s">
        <v>364</v>
      </c>
      <c r="E29" s="105">
        <v>61158.22</v>
      </c>
    </row>
    <row r="30" spans="1:5" ht="45" x14ac:dyDescent="0.25">
      <c r="A30" s="106">
        <v>44881</v>
      </c>
      <c r="B30" s="107" t="s">
        <v>367</v>
      </c>
      <c r="C30" s="28" t="s">
        <v>368</v>
      </c>
      <c r="D30" s="28" t="s">
        <v>369</v>
      </c>
      <c r="E30" s="105">
        <v>14784.2</v>
      </c>
    </row>
    <row r="31" spans="1:5" ht="45" x14ac:dyDescent="0.25">
      <c r="A31" s="110">
        <v>44881</v>
      </c>
      <c r="B31" s="34" t="s">
        <v>370</v>
      </c>
      <c r="C31" s="24" t="s">
        <v>371</v>
      </c>
      <c r="D31" s="28" t="s">
        <v>372</v>
      </c>
      <c r="E31" s="105">
        <v>28416</v>
      </c>
    </row>
    <row r="32" spans="1:5" ht="30" x14ac:dyDescent="0.25">
      <c r="A32" s="110">
        <v>44882</v>
      </c>
      <c r="B32" s="34" t="s">
        <v>373</v>
      </c>
      <c r="C32" s="24" t="s">
        <v>374</v>
      </c>
      <c r="D32" s="28" t="s">
        <v>375</v>
      </c>
      <c r="E32" s="105">
        <v>77998</v>
      </c>
    </row>
    <row r="33" spans="1:7" ht="30" x14ac:dyDescent="0.25">
      <c r="A33" s="110">
        <v>44882</v>
      </c>
      <c r="B33" s="34" t="s">
        <v>376</v>
      </c>
      <c r="C33" s="24" t="s">
        <v>377</v>
      </c>
      <c r="D33" s="28" t="s">
        <v>375</v>
      </c>
      <c r="E33" s="105">
        <v>66080</v>
      </c>
    </row>
    <row r="34" spans="1:7" ht="45" x14ac:dyDescent="0.25">
      <c r="A34" s="110">
        <v>44883</v>
      </c>
      <c r="B34" s="34" t="s">
        <v>378</v>
      </c>
      <c r="C34" s="24" t="s">
        <v>360</v>
      </c>
      <c r="D34" s="28" t="s">
        <v>361</v>
      </c>
      <c r="E34" s="105">
        <v>55985.41</v>
      </c>
    </row>
    <row r="35" spans="1:7" ht="30" x14ac:dyDescent="0.25">
      <c r="A35" s="4">
        <v>44886</v>
      </c>
      <c r="B35" s="3" t="s">
        <v>379</v>
      </c>
      <c r="C35" s="12" t="s">
        <v>48</v>
      </c>
      <c r="D35" s="28" t="s">
        <v>380</v>
      </c>
      <c r="E35" s="105">
        <v>193887.73</v>
      </c>
    </row>
    <row r="36" spans="1:7" ht="30" x14ac:dyDescent="0.25">
      <c r="A36" s="110">
        <v>44887</v>
      </c>
      <c r="B36" s="34" t="s">
        <v>381</v>
      </c>
      <c r="C36" s="24" t="s">
        <v>382</v>
      </c>
      <c r="D36" s="28" t="s">
        <v>383</v>
      </c>
      <c r="E36" s="105">
        <v>4000</v>
      </c>
    </row>
    <row r="37" spans="1:7" ht="45" x14ac:dyDescent="0.25">
      <c r="A37" s="106">
        <v>44889</v>
      </c>
      <c r="B37" s="107" t="s">
        <v>384</v>
      </c>
      <c r="C37" s="12" t="s">
        <v>319</v>
      </c>
      <c r="D37" s="28" t="s">
        <v>385</v>
      </c>
      <c r="E37" s="105">
        <v>1602508.26</v>
      </c>
    </row>
    <row r="38" spans="1:7" ht="30" x14ac:dyDescent="0.25">
      <c r="A38" s="111">
        <v>44889</v>
      </c>
      <c r="B38" s="3" t="s">
        <v>386</v>
      </c>
      <c r="C38" s="24" t="s">
        <v>53</v>
      </c>
      <c r="D38" s="28" t="s">
        <v>387</v>
      </c>
      <c r="E38" s="105">
        <v>20281.77</v>
      </c>
    </row>
    <row r="39" spans="1:7" ht="30" x14ac:dyDescent="0.25">
      <c r="A39" s="106">
        <v>44894</v>
      </c>
      <c r="B39" s="107" t="s">
        <v>388</v>
      </c>
      <c r="C39" s="12" t="s">
        <v>48</v>
      </c>
      <c r="D39" s="28" t="s">
        <v>389</v>
      </c>
      <c r="E39" s="105">
        <v>3182.48</v>
      </c>
    </row>
    <row r="40" spans="1:7" ht="30" x14ac:dyDescent="0.25">
      <c r="A40" s="111">
        <v>44890</v>
      </c>
      <c r="B40" s="3" t="s">
        <v>390</v>
      </c>
      <c r="C40" s="24" t="s">
        <v>391</v>
      </c>
      <c r="D40" s="28" t="s">
        <v>392</v>
      </c>
      <c r="E40" s="105">
        <v>999841.7</v>
      </c>
    </row>
    <row r="41" spans="1:7" ht="30" x14ac:dyDescent="0.25">
      <c r="A41" s="106">
        <v>44894</v>
      </c>
      <c r="B41" s="107" t="s">
        <v>393</v>
      </c>
      <c r="C41" s="28" t="s">
        <v>357</v>
      </c>
      <c r="D41" s="28" t="s">
        <v>358</v>
      </c>
      <c r="E41" s="105">
        <v>84999.98</v>
      </c>
    </row>
    <row r="42" spans="1:7" x14ac:dyDescent="0.25">
      <c r="A42" s="4"/>
      <c r="B42" s="3"/>
      <c r="C42" s="112"/>
      <c r="D42" s="113"/>
      <c r="E42" s="109"/>
      <c r="F42" s="22"/>
    </row>
    <row r="43" spans="1:7" s="32" customFormat="1" ht="15.75" x14ac:dyDescent="0.25">
      <c r="A43" s="86" t="s">
        <v>394</v>
      </c>
      <c r="B43" s="87"/>
      <c r="C43" s="87"/>
      <c r="D43" s="88"/>
      <c r="E43" s="31">
        <f>SUM(E10:E42)</f>
        <v>7295251.0300000021</v>
      </c>
    </row>
    <row r="44" spans="1:7" s="32" customFormat="1" ht="15.75" x14ac:dyDescent="0.25">
      <c r="A44" s="35"/>
      <c r="B44" s="35"/>
      <c r="C44" s="35"/>
      <c r="D44" s="35"/>
      <c r="E44" s="36"/>
    </row>
    <row r="45" spans="1:7" s="32" customFormat="1" ht="15.75" x14ac:dyDescent="0.25">
      <c r="A45" s="35"/>
      <c r="B45" s="35"/>
      <c r="C45" s="35"/>
      <c r="D45" s="35"/>
      <c r="E45" s="36"/>
    </row>
    <row r="46" spans="1:7" x14ac:dyDescent="0.25">
      <c r="A46" s="37"/>
      <c r="B46" s="37"/>
      <c r="C46" s="37"/>
      <c r="D46" s="37"/>
      <c r="E46" s="37"/>
      <c r="F46" s="14"/>
      <c r="G46" s="14"/>
    </row>
    <row r="47" spans="1:7" x14ac:dyDescent="0.25">
      <c r="B47" s="19" t="s">
        <v>40</v>
      </c>
      <c r="E47" s="114" t="s">
        <v>41</v>
      </c>
      <c r="G47" s="15"/>
    </row>
    <row r="48" spans="1:7" x14ac:dyDescent="0.25">
      <c r="B48" t="s">
        <v>395</v>
      </c>
      <c r="E48" s="115" t="s">
        <v>29</v>
      </c>
      <c r="F48" s="27"/>
      <c r="G48" s="15"/>
    </row>
    <row r="49" spans="1:7" x14ac:dyDescent="0.25">
      <c r="B49" t="s">
        <v>396</v>
      </c>
      <c r="D49" s="19" t="s">
        <v>44</v>
      </c>
      <c r="E49" s="116" t="s">
        <v>30</v>
      </c>
      <c r="F49" s="21"/>
      <c r="G49" s="21"/>
    </row>
    <row r="50" spans="1:7" x14ac:dyDescent="0.25">
      <c r="D50" t="s">
        <v>28</v>
      </c>
      <c r="F50" s="14"/>
    </row>
    <row r="51" spans="1:7" x14ac:dyDescent="0.25">
      <c r="D51" t="s">
        <v>31</v>
      </c>
    </row>
    <row r="54" spans="1:7" x14ac:dyDescent="0.25">
      <c r="A54" t="s">
        <v>397</v>
      </c>
    </row>
    <row r="55" spans="1:7" x14ac:dyDescent="0.25">
      <c r="B55" t="s">
        <v>398</v>
      </c>
      <c r="C55" s="117"/>
      <c r="D55" s="118"/>
    </row>
    <row r="89" spans="2:2" x14ac:dyDescent="0.25">
      <c r="B89" t="s">
        <v>26</v>
      </c>
    </row>
  </sheetData>
  <mergeCells count="4">
    <mergeCell ref="A5:E5"/>
    <mergeCell ref="A6:E6"/>
    <mergeCell ref="A7:E7"/>
    <mergeCell ref="A43:D43"/>
  </mergeCells>
  <pageMargins left="0.12" right="0.12" top="0.11811023622047245" bottom="0.11811023622047245" header="0.11811023622047245" footer="0.11811023622047245"/>
  <pageSetup scale="80" orientation="landscape" r:id="rId1"/>
  <rowBreaks count="1" manualBreakCount="1">
    <brk id="5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81"/>
  <sheetViews>
    <sheetView workbookViewId="0">
      <selection activeCell="C10" sqref="C10"/>
    </sheetView>
  </sheetViews>
  <sheetFormatPr baseColWidth="10" defaultRowHeight="15" x14ac:dyDescent="0.25"/>
  <cols>
    <col min="1" max="1" width="14.85546875" customWidth="1"/>
    <col min="2" max="2" width="15.42578125" customWidth="1"/>
    <col min="3" max="3" width="39.140625" customWidth="1"/>
    <col min="4" max="4" width="73.28515625" customWidth="1"/>
    <col min="5" max="5" width="30.140625" bestFit="1" customWidth="1"/>
    <col min="6" max="6" width="12.5703125" bestFit="1" customWidth="1"/>
    <col min="7" max="8" width="13.140625" bestFit="1" customWidth="1"/>
  </cols>
  <sheetData>
    <row r="4" spans="1:5" ht="20.25" customHeight="1" x14ac:dyDescent="0.25"/>
    <row r="5" spans="1:5" ht="15" customHeight="1" x14ac:dyDescent="0.25">
      <c r="A5" s="84" t="s">
        <v>39</v>
      </c>
      <c r="B5" s="84"/>
      <c r="C5" s="84"/>
      <c r="D5" s="84"/>
      <c r="E5" s="84"/>
    </row>
    <row r="6" spans="1:5" x14ac:dyDescent="0.25">
      <c r="A6" s="84" t="s">
        <v>91</v>
      </c>
      <c r="B6" s="84"/>
      <c r="C6" s="84"/>
      <c r="D6" s="84"/>
      <c r="E6" s="84"/>
    </row>
    <row r="7" spans="1:5" ht="15" customHeight="1" x14ac:dyDescent="0.25">
      <c r="A7" s="84" t="s">
        <v>36</v>
      </c>
      <c r="B7" s="84"/>
      <c r="C7" s="84"/>
      <c r="D7" s="84"/>
      <c r="E7" s="84"/>
    </row>
    <row r="8" spans="1:5" ht="7.5" customHeight="1" x14ac:dyDescent="0.25">
      <c r="A8" s="65"/>
      <c r="B8" s="65"/>
      <c r="C8" s="65"/>
      <c r="D8" s="65"/>
      <c r="E8" s="65"/>
    </row>
    <row r="9" spans="1:5" ht="15.75" x14ac:dyDescent="0.25">
      <c r="A9" s="23" t="s">
        <v>4</v>
      </c>
      <c r="B9" s="39" t="s">
        <v>32</v>
      </c>
      <c r="C9" s="40" t="s">
        <v>6</v>
      </c>
      <c r="D9" s="23" t="s">
        <v>7</v>
      </c>
      <c r="E9" s="23" t="s">
        <v>47</v>
      </c>
    </row>
    <row r="10" spans="1:5" ht="30" x14ac:dyDescent="0.25">
      <c r="A10" s="33">
        <v>44685</v>
      </c>
      <c r="B10" s="34" t="s">
        <v>93</v>
      </c>
      <c r="C10" s="24" t="s">
        <v>48</v>
      </c>
      <c r="D10" s="28" t="s">
        <v>94</v>
      </c>
      <c r="E10" s="26">
        <v>10613.24</v>
      </c>
    </row>
    <row r="11" spans="1:5" ht="30" x14ac:dyDescent="0.25">
      <c r="A11" s="33">
        <v>44685</v>
      </c>
      <c r="B11" s="34" t="s">
        <v>95</v>
      </c>
      <c r="C11" s="24" t="s">
        <v>96</v>
      </c>
      <c r="D11" s="28" t="s">
        <v>97</v>
      </c>
      <c r="E11" s="26">
        <v>127204</v>
      </c>
    </row>
    <row r="12" spans="1:5" ht="45" x14ac:dyDescent="0.25">
      <c r="A12" s="33">
        <v>44685</v>
      </c>
      <c r="B12" s="34" t="s">
        <v>98</v>
      </c>
      <c r="C12" s="24" t="s">
        <v>50</v>
      </c>
      <c r="D12" s="28" t="s">
        <v>99</v>
      </c>
      <c r="E12" s="26">
        <v>741765.59</v>
      </c>
    </row>
    <row r="13" spans="1:5" ht="34.5" customHeight="1" x14ac:dyDescent="0.25">
      <c r="A13" s="33">
        <v>44685</v>
      </c>
      <c r="B13" s="34" t="s">
        <v>100</v>
      </c>
      <c r="C13" s="24" t="s">
        <v>49</v>
      </c>
      <c r="D13" s="28" t="s">
        <v>101</v>
      </c>
      <c r="E13" s="26">
        <v>328725.33</v>
      </c>
    </row>
    <row r="14" spans="1:5" ht="31.5" customHeight="1" x14ac:dyDescent="0.25">
      <c r="A14" s="33">
        <v>44685</v>
      </c>
      <c r="B14" s="34" t="s">
        <v>103</v>
      </c>
      <c r="C14" s="24" t="s">
        <v>54</v>
      </c>
      <c r="D14" s="28" t="s">
        <v>102</v>
      </c>
      <c r="E14" s="26">
        <v>102575.23</v>
      </c>
    </row>
    <row r="15" spans="1:5" ht="30" x14ac:dyDescent="0.25">
      <c r="A15" s="33">
        <v>44687</v>
      </c>
      <c r="B15" s="34" t="s">
        <v>104</v>
      </c>
      <c r="C15" s="24" t="s">
        <v>48</v>
      </c>
      <c r="D15" s="28" t="s">
        <v>105</v>
      </c>
      <c r="E15" s="26">
        <v>3626.08</v>
      </c>
    </row>
    <row r="16" spans="1:5" ht="30" x14ac:dyDescent="0.25">
      <c r="A16" s="33">
        <v>44690</v>
      </c>
      <c r="B16" s="34" t="s">
        <v>108</v>
      </c>
      <c r="C16" s="24" t="s">
        <v>55</v>
      </c>
      <c r="D16" s="28" t="s">
        <v>109</v>
      </c>
      <c r="E16" s="26">
        <v>220500</v>
      </c>
    </row>
    <row r="17" spans="1:6" ht="45" x14ac:dyDescent="0.25">
      <c r="A17" s="33">
        <v>44691</v>
      </c>
      <c r="B17" s="34" t="s">
        <v>106</v>
      </c>
      <c r="C17" s="24" t="s">
        <v>51</v>
      </c>
      <c r="D17" s="28" t="s">
        <v>107</v>
      </c>
      <c r="E17" s="26">
        <v>13174</v>
      </c>
    </row>
    <row r="18" spans="1:6" ht="30" x14ac:dyDescent="0.25">
      <c r="A18" s="33">
        <v>44691</v>
      </c>
      <c r="B18" s="34" t="s">
        <v>110</v>
      </c>
      <c r="C18" s="59" t="s">
        <v>111</v>
      </c>
      <c r="D18" s="57" t="s">
        <v>112</v>
      </c>
      <c r="E18" s="58">
        <v>10360.4</v>
      </c>
    </row>
    <row r="19" spans="1:6" ht="30" x14ac:dyDescent="0.25">
      <c r="A19" s="33">
        <v>44692</v>
      </c>
      <c r="B19" s="34" t="s">
        <v>113</v>
      </c>
      <c r="C19" s="56" t="s">
        <v>114</v>
      </c>
      <c r="D19" s="60" t="s">
        <v>115</v>
      </c>
      <c r="E19" s="61">
        <v>112808</v>
      </c>
    </row>
    <row r="20" spans="1:6" x14ac:dyDescent="0.25">
      <c r="A20" s="33">
        <v>44692</v>
      </c>
      <c r="B20" s="34" t="s">
        <v>116</v>
      </c>
      <c r="C20" s="56" t="s">
        <v>117</v>
      </c>
      <c r="D20" s="57" t="s">
        <v>118</v>
      </c>
      <c r="E20" s="61">
        <v>448423.6</v>
      </c>
    </row>
    <row r="21" spans="1:6" ht="45" x14ac:dyDescent="0.25">
      <c r="A21" s="33">
        <v>44652</v>
      </c>
      <c r="B21" s="34" t="s">
        <v>65</v>
      </c>
      <c r="C21" s="24" t="s">
        <v>59</v>
      </c>
      <c r="D21" s="28" t="s">
        <v>66</v>
      </c>
      <c r="E21" s="26">
        <v>1564052.3</v>
      </c>
    </row>
    <row r="22" spans="1:6" ht="30" x14ac:dyDescent="0.25">
      <c r="A22" s="33">
        <v>44652</v>
      </c>
      <c r="B22" s="34" t="s">
        <v>67</v>
      </c>
      <c r="C22" s="24" t="s">
        <v>68</v>
      </c>
      <c r="D22" s="28" t="s">
        <v>69</v>
      </c>
      <c r="E22" s="26">
        <v>64900</v>
      </c>
    </row>
    <row r="23" spans="1:6" ht="45" x14ac:dyDescent="0.25">
      <c r="A23" s="33">
        <v>44670</v>
      </c>
      <c r="B23" s="34" t="s">
        <v>70</v>
      </c>
      <c r="C23" s="25" t="s">
        <v>52</v>
      </c>
      <c r="D23" s="28" t="s">
        <v>71</v>
      </c>
      <c r="E23" s="26">
        <v>53237.4</v>
      </c>
    </row>
    <row r="24" spans="1:6" ht="39" customHeight="1" x14ac:dyDescent="0.25">
      <c r="A24" s="33">
        <v>44672</v>
      </c>
      <c r="B24" s="34" t="s">
        <v>72</v>
      </c>
      <c r="C24" s="24" t="s">
        <v>48</v>
      </c>
      <c r="D24" s="28" t="s">
        <v>73</v>
      </c>
      <c r="E24" s="26">
        <v>182647.4</v>
      </c>
    </row>
    <row r="25" spans="1:6" ht="30" x14ac:dyDescent="0.25">
      <c r="A25" s="33">
        <v>44672</v>
      </c>
      <c r="B25" s="34" t="s">
        <v>74</v>
      </c>
      <c r="C25" s="24" t="s">
        <v>68</v>
      </c>
      <c r="D25" s="28" t="s">
        <v>75</v>
      </c>
      <c r="E25" s="26">
        <v>64900</v>
      </c>
    </row>
    <row r="26" spans="1:6" ht="30" x14ac:dyDescent="0.25">
      <c r="A26" s="33">
        <v>44672</v>
      </c>
      <c r="B26" s="34" t="s">
        <v>76</v>
      </c>
      <c r="C26" s="24" t="s">
        <v>53</v>
      </c>
      <c r="D26" s="28" t="s">
        <v>77</v>
      </c>
      <c r="E26" s="26">
        <v>9303.42</v>
      </c>
    </row>
    <row r="28" spans="1:6" ht="30" x14ac:dyDescent="0.25">
      <c r="A28" s="33">
        <v>44673</v>
      </c>
      <c r="B28" s="34" t="s">
        <v>78</v>
      </c>
      <c r="C28" s="24" t="s">
        <v>48</v>
      </c>
      <c r="D28" s="28" t="s">
        <v>79</v>
      </c>
      <c r="E28" s="26">
        <v>4620.8999999999996</v>
      </c>
    </row>
    <row r="29" spans="1:6" ht="60" x14ac:dyDescent="0.25">
      <c r="A29" s="33">
        <v>44673</v>
      </c>
      <c r="B29" s="34" t="s">
        <v>80</v>
      </c>
      <c r="C29" s="24" t="s">
        <v>81</v>
      </c>
      <c r="D29" s="55" t="s">
        <v>82</v>
      </c>
      <c r="E29" s="26">
        <v>1100000</v>
      </c>
    </row>
    <row r="30" spans="1:6" ht="30" x14ac:dyDescent="0.25">
      <c r="A30" s="33">
        <v>44676</v>
      </c>
      <c r="B30" s="34" t="s">
        <v>83</v>
      </c>
      <c r="C30" s="24" t="s">
        <v>57</v>
      </c>
      <c r="D30" s="28" t="s">
        <v>84</v>
      </c>
      <c r="E30" s="26">
        <v>2320</v>
      </c>
      <c r="F30" s="22"/>
    </row>
    <row r="31" spans="1:6" ht="45" x14ac:dyDescent="0.25">
      <c r="A31" s="33">
        <v>44677</v>
      </c>
      <c r="B31" s="34" t="s">
        <v>85</v>
      </c>
      <c r="C31" s="24" t="s">
        <v>59</v>
      </c>
      <c r="D31" s="28" t="s">
        <v>86</v>
      </c>
      <c r="E31" s="26">
        <v>1653045.96</v>
      </c>
    </row>
    <row r="32" spans="1:6" ht="36.75" customHeight="1" x14ac:dyDescent="0.25">
      <c r="A32" s="33">
        <v>44677</v>
      </c>
      <c r="B32" s="34" t="s">
        <v>87</v>
      </c>
      <c r="C32" s="24" t="s">
        <v>56</v>
      </c>
      <c r="D32" s="28" t="s">
        <v>88</v>
      </c>
      <c r="E32" s="26">
        <v>2000</v>
      </c>
      <c r="F32" s="22"/>
    </row>
    <row r="33" spans="1:7" ht="38.25" customHeight="1" x14ac:dyDescent="0.25">
      <c r="A33" s="33">
        <v>44677</v>
      </c>
      <c r="B33" s="34" t="s">
        <v>89</v>
      </c>
      <c r="C33" s="25" t="s">
        <v>58</v>
      </c>
      <c r="D33" s="28" t="s">
        <v>90</v>
      </c>
      <c r="E33" s="26">
        <v>1350</v>
      </c>
    </row>
    <row r="34" spans="1:7" s="32" customFormat="1" ht="15.75" x14ac:dyDescent="0.25">
      <c r="A34" s="86" t="s">
        <v>92</v>
      </c>
      <c r="B34" s="87"/>
      <c r="C34" s="87"/>
      <c r="D34" s="88"/>
      <c r="E34" s="31">
        <f>SUM(E21:E33)</f>
        <v>4702377.38</v>
      </c>
    </row>
    <row r="35" spans="1:7" s="32" customFormat="1" ht="15.75" x14ac:dyDescent="0.25">
      <c r="A35" s="35"/>
      <c r="B35" s="35"/>
      <c r="C35" s="35"/>
      <c r="D35" s="35"/>
      <c r="E35" s="36"/>
    </row>
    <row r="36" spans="1:7" s="32" customFormat="1" ht="15.75" x14ac:dyDescent="0.25">
      <c r="A36" s="35"/>
      <c r="B36" s="35"/>
      <c r="C36" s="35"/>
      <c r="D36" s="35"/>
      <c r="E36" s="36"/>
    </row>
    <row r="37" spans="1:7" x14ac:dyDescent="0.25">
      <c r="A37" s="37"/>
      <c r="B37" s="37"/>
      <c r="C37" s="37"/>
      <c r="D37" s="37"/>
      <c r="E37" s="37"/>
      <c r="F37" s="14"/>
      <c r="G37" s="14"/>
    </row>
    <row r="38" spans="1:7" x14ac:dyDescent="0.25">
      <c r="B38" s="19" t="s">
        <v>40</v>
      </c>
      <c r="E38" s="20" t="s">
        <v>41</v>
      </c>
      <c r="G38" s="15"/>
    </row>
    <row r="39" spans="1:7" x14ac:dyDescent="0.25">
      <c r="B39" t="s">
        <v>42</v>
      </c>
      <c r="E39" s="27" t="s">
        <v>29</v>
      </c>
      <c r="F39" s="27"/>
      <c r="G39" s="15"/>
    </row>
    <row r="40" spans="1:7" x14ac:dyDescent="0.25">
      <c r="B40" t="s">
        <v>43</v>
      </c>
      <c r="D40" s="19" t="s">
        <v>44</v>
      </c>
      <c r="E40" s="21" t="s">
        <v>30</v>
      </c>
      <c r="F40" s="21"/>
      <c r="G40" s="21"/>
    </row>
    <row r="41" spans="1:7" x14ac:dyDescent="0.25">
      <c r="D41" t="s">
        <v>28</v>
      </c>
      <c r="F41" s="14"/>
    </row>
    <row r="42" spans="1:7" x14ac:dyDescent="0.25">
      <c r="D42" t="s">
        <v>31</v>
      </c>
    </row>
    <row r="44" spans="1:7" x14ac:dyDescent="0.25">
      <c r="A44" t="s">
        <v>33</v>
      </c>
    </row>
    <row r="45" spans="1:7" x14ac:dyDescent="0.25">
      <c r="B45" t="s">
        <v>34</v>
      </c>
      <c r="D45" s="7">
        <f>SUM(D29:D44)</f>
        <v>0</v>
      </c>
    </row>
    <row r="81" spans="2:2" x14ac:dyDescent="0.25">
      <c r="B81" t="s">
        <v>26</v>
      </c>
    </row>
  </sheetData>
  <mergeCells count="4">
    <mergeCell ref="A34:D34"/>
    <mergeCell ref="A6:E6"/>
    <mergeCell ref="A7:E7"/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ingresos NOVIEMBRE-22-336</vt:lpstr>
      <vt:lpstr>ingr</vt:lpstr>
      <vt:lpstr>EGRESOS NOVIEMBRE-22-344</vt:lpstr>
      <vt:lpstr>PRESUPUESTARIA NOV.-22</vt:lpstr>
      <vt:lpstr>Hoja2</vt:lpstr>
      <vt:lpstr>'PRESUPUESTARIA NOV.-22'!Área_de_impresión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2022-12-07T15:48:20Z</cp:lastPrinted>
  <dcterms:created xsi:type="dcterms:W3CDTF">2021-04-05T13:21:24Z</dcterms:created>
  <dcterms:modified xsi:type="dcterms:W3CDTF">2022-12-12T17:59:18Z</dcterms:modified>
</cp:coreProperties>
</file>