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7C5A0D7-C754-45AA-A3E0-531BB464B984}" xr6:coauthVersionLast="47" xr6:coauthVersionMax="47" xr10:uidLastSave="{00000000-0000-0000-0000-000000000000}"/>
  <bookViews>
    <workbookView xWindow="0" yWindow="0" windowWidth="20460" windowHeight="10770" activeTab="1" xr2:uid="{849A6364-2F25-437D-95C3-B12C78C5C9F5}"/>
  </bookViews>
  <sheets>
    <sheet name="INGRESOS OCTUBRE-2024" sheetId="2" r:id="rId1"/>
    <sheet name=" cta. nueva oct-2024 egres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G17" i="4" s="1"/>
  <c r="G18" i="4" s="1"/>
  <c r="G19" i="4" s="1"/>
  <c r="G20" i="4" s="1"/>
  <c r="F39" i="2" l="1"/>
  <c r="E39" i="2"/>
  <c r="G39" i="2" s="1"/>
  <c r="G11" i="2"/>
  <c r="G12" i="2" l="1"/>
  <c r="G13" i="2" l="1"/>
  <c r="G14" i="2" l="1"/>
  <c r="G15" i="2" l="1"/>
  <c r="G16" i="2" l="1"/>
  <c r="G17" i="2" l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</calcChain>
</file>

<file path=xl/sharedStrings.xml><?xml version="1.0" encoding="utf-8"?>
<sst xmlns="http://schemas.openxmlformats.org/spreadsheetml/2006/main" count="132" uniqueCount="99">
  <si>
    <t>VALORES EN RD$</t>
  </si>
  <si>
    <t>FECHA</t>
  </si>
  <si>
    <t>CONCEPTO</t>
  </si>
  <si>
    <t>CUENTA NO.100-01-010-252133-6</t>
  </si>
  <si>
    <t>RELACIÓN DE INGRESOS DEL MES OCTUBRE ,2024</t>
  </si>
  <si>
    <t>DP/CK/ED/TRANSF.</t>
  </si>
  <si>
    <t>BENEFICIARIO</t>
  </si>
  <si>
    <t>DÉBITO</t>
  </si>
  <si>
    <t>CRÉDITO</t>
  </si>
  <si>
    <t>BALANCE</t>
  </si>
  <si>
    <t>BALANCE  AL 31 DE SEPTIEMBRE 2024</t>
  </si>
  <si>
    <t>Tranf-7791</t>
  </si>
  <si>
    <t>DUV. AGENCY SRL</t>
  </si>
  <si>
    <t>ARRENDAMIENTO DE LA SALA MAXIMO AVILES BLONDA PARA REALIZAR (4) FUNCIONES DE LA OBRA TEATRAL "FINLANDIA" LOS DIAS 18,19 20 Y 21 DE JULIO 2024.</t>
  </si>
  <si>
    <t>Tranf-7792</t>
  </si>
  <si>
    <t>NOEL ELAY VENTURA PAULINO</t>
  </si>
  <si>
    <t xml:space="preserve">ARRENDAMIENTO DE LA SALA LA DRAMATICA PARA REALIZAR (3) FUNCIONES DE LA OBRA TEATRAL "UN TONTO EN UNA CAJA " LOS DIAS 20 ,21 Y 22 DE SEPTIEMBRE-2024.
</t>
  </si>
  <si>
    <t>Tranf-7793</t>
  </si>
  <si>
    <t>ACADEMIA DE BALLET ANNA PAVLOVA SRL</t>
  </si>
  <si>
    <t>Tranf-7794</t>
  </si>
  <si>
    <t>MARIALY CARMONA</t>
  </si>
  <si>
    <t>Tranf-7795</t>
  </si>
  <si>
    <t>JOVANY  PEPIN RAMOS CASTILLO</t>
  </si>
  <si>
    <t>Tranf-7796</t>
  </si>
  <si>
    <t>INFLUYEN ,SRL</t>
  </si>
  <si>
    <t>ALBERTO RODRIGUEZ PORTALATIN</t>
  </si>
  <si>
    <t>LIB-2396-1</t>
  </si>
  <si>
    <t>DIRECCION  GENERAL DE BELLAS ARTES</t>
  </si>
  <si>
    <t>LIB-2311-1</t>
  </si>
  <si>
    <t>VIATICOS  A LOS COLABORADOR ELVIN J. REYES QUIEN TRANSLADO A LA DIRECTORA GENERAL AL HOTEL HARD ROCK PUNTA CANA A LA ACTIVIDAD DE INTEGRIDAD GUBERNAMENTAL   LOS DIAS 24 Y25 DE SEPTIEMBRE-2024</t>
  </si>
  <si>
    <t>LIB-2314-1</t>
  </si>
  <si>
    <t>VIATICOS A LOS COLABORADORES QUE ASISTIERON A LA CELEBRACION XX1X ANIMACION DEL GRAN TEATRO DEL CIBAO, EL 12 DE SEPTIEMBRE-2024.</t>
  </si>
  <si>
    <t>LIB-2322-1</t>
  </si>
  <si>
    <t>VIATICOS A LOS COLABORADORES  QUIENES TRANSLADARON A LOS BAILARINES DEL BALLET NACIONAL AL AEROPUERO DE PUNTA   CANA EL 30 DE SEPTIEMBRE-2024.</t>
  </si>
  <si>
    <t>LIB-2325-1</t>
  </si>
  <si>
    <t>LIB-2358-1</t>
  </si>
  <si>
    <t>CLICKTECK SRL</t>
  </si>
  <si>
    <t>LIB-2362-1</t>
  </si>
  <si>
    <t>DATA IMPORT EIRL</t>
  </si>
  <si>
    <t>ADQUISION DE CPU (WINDOW 11 TECLADO, MOUSE Y MONITORES ,DISCO SSDSALA PARA USO DE ESTA DGBA</t>
  </si>
  <si>
    <t>LIB-2386-1</t>
  </si>
  <si>
    <t>DIRECCION  GENERAL DE IMPUESTO INTERNOS</t>
  </si>
  <si>
    <t>PAGO ITBIS MES JUNIO-2024</t>
  </si>
  <si>
    <t>LIB-2388-1</t>
  </si>
  <si>
    <t>PAGO ITBIS MES JULIO-2024</t>
  </si>
  <si>
    <t>LIB-2398-1</t>
  </si>
  <si>
    <t>GASTOS DE TRANSPORTE PARA USO DE MOTOR DE LOS MENSAJEROS EXTERNOS DE ESTA DGBA OCTUBRE-2024</t>
  </si>
  <si>
    <t>25-0-2024</t>
  </si>
  <si>
    <t>LIB-2569-1</t>
  </si>
  <si>
    <t>CRISFLOR FLORISTERIA</t>
  </si>
  <si>
    <t>COMPRA DE CORONA FUNEBRE</t>
  </si>
  <si>
    <t>LIB-2534-1</t>
  </si>
  <si>
    <t>PAGO DIFERENCIA EN DECLARACION IR3 CORRESPONDIENTE AL MES DE JUNIO-2024</t>
  </si>
  <si>
    <t>LIB-2308-1</t>
  </si>
  <si>
    <t>VIATICOS PORA LA REALIZACION DE NOTIFICACION DE ACTO DE ALGUACIL AL PALACIO DE JUSTICIA DE SAN CRISTOBAL Y CARCEL DE NAJAYO, EL DIA 10 DE OCTUBRE-2024</t>
  </si>
  <si>
    <t>LIB-2577-1</t>
  </si>
  <si>
    <t>LIB-2413-1</t>
  </si>
  <si>
    <t>TRANSF.77+7</t>
  </si>
  <si>
    <t>INGRESOS NO IDENTIFICADO</t>
  </si>
  <si>
    <t>DE FECHA 14-10-2024</t>
  </si>
  <si>
    <t>LIB-2605-1</t>
  </si>
  <si>
    <t>LIB-2643-1</t>
  </si>
  <si>
    <t>COMPUTER TECNOLOGY AND SERVICE</t>
  </si>
  <si>
    <t>LIB-2587-1</t>
  </si>
  <si>
    <t>LIB-2598-1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</si>
  <si>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</si>
  <si>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</si>
  <si>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</si>
  <si>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</si>
  <si>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</si>
  <si>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</si>
  <si>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 xml:space="preserve">SALDO ARRENDAMIENTO DE LA SALA MANUEL RUEDA PARA REALIZAR (2) FUNCIONES DEL ESPECTACULO DE DANZA "EL BOSQUE ENCANTADO, LOS DIAS 01 Y 02 DE JUlIO-2024.
</t>
  </si>
  <si>
    <t xml:space="preserve">SALDO ARRENDAMIENTO DE LA SALA MANUEL RUEDA PARA REALIZAR 2 FUNCIONES DEL ESPECTACULO DE DANZA "BLANCA NIEVES Y LOS 7 ENANITOS". LOS DIAS 30 Y 31 DE DICIEMBRE-2024
</t>
  </si>
  <si>
    <t>SALDO ARRENDAMIENTO DE LA SALA LA DRAMATICA PARA REALIZAR -(3) FUNCIONES DE LA OBRA TEATRAL "LOS DIFRACES ,LOS  DIAS 04,05,06 OCTUBRE,2024.</t>
  </si>
  <si>
    <t xml:space="preserve">ARRENDAMIENTO DE LA  SALA MANUEL RUEDA, PARA REALIZAR OCHO (8) FUNCIONES DEL MUSICAL "DIVORCIADO" LOS DIAS  19,20,21,26,27,28 Y 29 DE SEPTIEMBRE 2024.
</t>
  </si>
  <si>
    <t>ARRENDAMIENTO DEL LOCAL QUE OCUPA LA CAFETERIA "DELICIAS DE ALBERTO.</t>
  </si>
  <si>
    <t>VIATICOS A LOS INTEGRANTE DEL BALLET FOLCLORICO NACIONAL, PARA PRESENTACION EN MICHES EL 25 OCTUBRE-2024</t>
  </si>
  <si>
    <t>VIATICOS AL COLABORADOR GABRIEL BRENS QUIEN TRANSLADO A LOS VISITANTE JAPONESES DEL TEATRO KABUK AL AEROPUERTO DE DE PUNTA    CANA, EL DIA 21 DE SEPTIEMBRE-2024</t>
  </si>
  <si>
    <t>VIATICOS POR VIAJE A LA ESCUELA DE BELLAS ARTES DE SAN CRISTOBAL,  A DAR MANTENIMIENTO A LA PLANTA ELECTRICA EL DIA 15 OCTUBRE 2024</t>
  </si>
  <si>
    <t>VIATICOS A LOS COLABORADORES QUIENES VIAJARAN A LA ESCUELA DE BELLAS ARTES DE MOCA , SAN FRANCISCO Y SANTIAGO DE LOS CABALLEROS A REUNION CON EL AREA DE MUSICA Y ENTREGA DE ABANICOS Y MOBILIARIOS , LOS DIAS 22 Y 24 DE OCTUBRE-2024.</t>
  </si>
  <si>
    <t>VIATICOS A LOS COLABORADORES QUIENES VIAJARON A SAN CRISTOBAL,  A CULMINAR LOS TRABAJO DE MANTENIMIENTO DE LA PLANTA ELECTRICA Y A TRASLADAR UNA OBRA DE ARTES , LOS DIAS 17,18 Y 21 DE OCTUBRE-2024</t>
  </si>
  <si>
    <t>ADQUISICION DE PERIFERICOS INFORMATICOS PARA DIFERENTES DEPARTAMENTOS DE ESTA DIRECCION</t>
  </si>
  <si>
    <t>VIATICOS A LOS COLABORADORES , QUIENES VIAJARON AL AEROPUERTO DE PUNTA CANA ,EL DIA 28-10-2024</t>
  </si>
  <si>
    <t>VIATICOSS A LOS COLABORADORES, QUIENES VIAJARON A LA ESCUELA DE BELLAS ARTES DE MOCA , A REUNION CON DIRECTOR Y PERSONAL ADMINISTRATIVO DE LA ESCUELA , EL DIA 22 DE OCTUBRE-2024</t>
  </si>
  <si>
    <t>ADQUISICION DE DISCO DURO STBHP EXTERNO SEAGATE 3.02.5 ,PORTABLE BLACK CON SERVICIOS DE RECUPERACION DE DATOS PARA USO INTERNOS DGBA</t>
  </si>
  <si>
    <t>VIATICOS A LOS INTEGRANTE DEL BALLET FOLCLORICO NACIONAL, PARA PRESENTACION EN FRANCIA DEL 8 AL 19 DE AGOSTO-2024</t>
  </si>
  <si>
    <t>LIB-2261-1</t>
  </si>
  <si>
    <t>BALANCE AL 31 DE OCTUBRE-2024</t>
  </si>
  <si>
    <t>CUENTA BANCARIA  NO.9607310962</t>
  </si>
  <si>
    <t>RELACIÓN DE EGRESOS DEL MES OCTUBRE-2024</t>
  </si>
  <si>
    <t>DP/CK/ED/TRANSF./CN</t>
  </si>
  <si>
    <t>BALANCE INICIAL AL 30 SEPTIEMBRE-2024</t>
  </si>
  <si>
    <t>E/D</t>
  </si>
  <si>
    <t>BANCO DE RESERVAS</t>
  </si>
  <si>
    <t>COMISION POR CONFECCION DE CHEQUES</t>
  </si>
  <si>
    <t>COMISION POR CONFECCION DE CHEQUERAS</t>
  </si>
  <si>
    <t>OTRA COMISIONES</t>
  </si>
  <si>
    <t>COMISION MANEJO DE CUENTA</t>
  </si>
  <si>
    <t>BALANCE AL 31 DE OCTUBRE,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</si>
</sst>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1"/>
    <xf numFmtId="0" fontId="10" fillId="3" borderId="2" xfId="1" applyFont="1" applyFill="1" applyBorder="1" applyAlignment="1">
      <alignment horizontal="center"/>
    </xf>
    <xf numFmtId="43" fontId="6" fillId="0" borderId="0" xfId="1" applyNumberFormat="1"/>
    <xf numFmtId="0" fontId="8" fillId="0" borderId="0" xfId="1" applyFont="1"/>
    <xf numFmtId="43" fontId="7" fillId="0" borderId="2" xfId="1" applyNumberFormat="1" applyFont="1" applyBorder="1" applyAlignment="1">
      <alignment vertical="top"/>
    </xf>
    <xf numFmtId="43" fontId="5" fillId="0" borderId="2" xfId="1" applyNumberFormat="1" applyFont="1" applyBorder="1" applyAlignment="1">
      <alignment vertical="top"/>
    </xf>
    <xf numFmtId="1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43" fontId="5" fillId="0" borderId="2" xfId="2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15" fillId="3" borderId="2" xfId="1" applyFont="1" applyFill="1" applyBorder="1" applyAlignment="1">
      <alignment horizontal="center"/>
    </xf>
    <xf numFmtId="43" fontId="9" fillId="4" borderId="4" xfId="2" applyFont="1" applyFill="1" applyBorder="1" applyAlignment="1">
      <alignment vertical="top"/>
    </xf>
    <xf numFmtId="43" fontId="5" fillId="5" borderId="2" xfId="2" applyFont="1" applyFill="1" applyBorder="1" applyAlignment="1">
      <alignment vertical="top"/>
    </xf>
    <xf numFmtId="43" fontId="16" fillId="0" borderId="2" xfId="2" applyFont="1" applyFill="1" applyBorder="1" applyAlignment="1">
      <alignment vertical="top"/>
    </xf>
    <xf numFmtId="43" fontId="13" fillId="0" borderId="0" xfId="2" applyFont="1" applyBorder="1" applyAlignment="1">
      <alignment vertical="center"/>
    </xf>
    <xf numFmtId="0" fontId="5" fillId="0" borderId="0" xfId="1" applyFont="1"/>
    <xf numFmtId="43" fontId="5" fillId="0" borderId="2" xfId="2" applyFont="1" applyBorder="1" applyAlignment="1">
      <alignment horizontal="left" vertical="justify" wrapText="1"/>
    </xf>
    <xf numFmtId="0" fontId="15" fillId="3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5" fillId="0" borderId="0" xfId="1" applyFont="1" applyBorder="1"/>
    <xf numFmtId="43" fontId="7" fillId="5" borderId="2" xfId="2" applyFont="1" applyFill="1" applyBorder="1" applyAlignment="1">
      <alignment vertical="top"/>
    </xf>
    <xf numFmtId="14" fontId="5" fillId="5" borderId="2" xfId="1" applyNumberFormat="1" applyFont="1" applyFill="1" applyBorder="1" applyAlignment="1">
      <alignment vertical="top"/>
    </xf>
    <xf numFmtId="14" fontId="5" fillId="0" borderId="2" xfId="1" applyNumberFormat="1" applyFont="1" applyBorder="1" applyAlignment="1">
      <alignment horizontal="right" vertical="top"/>
    </xf>
    <xf numFmtId="0" fontId="18" fillId="3" borderId="2" xfId="1" applyFont="1" applyFill="1" applyBorder="1" applyAlignment="1">
      <alignment horizontal="center"/>
    </xf>
    <xf numFmtId="14" fontId="7" fillId="4" borderId="1" xfId="1" applyNumberFormat="1" applyFont="1" applyFill="1" applyBorder="1" applyAlignment="1">
      <alignment vertical="top"/>
    </xf>
    <xf numFmtId="0" fontId="7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8" fillId="3" borderId="2" xfId="1" applyFont="1" applyFill="1" applyBorder="1" applyAlignment="1">
      <alignment horizontal="center" wrapText="1" readingOrder="1"/>
    </xf>
    <xf numFmtId="14" fontId="7" fillId="4" borderId="4" xfId="1" applyNumberFormat="1" applyFont="1" applyFill="1" applyBorder="1" applyAlignment="1">
      <alignment vertical="top"/>
    </xf>
    <xf numFmtId="0" fontId="7" fillId="0" borderId="4" xfId="1" applyFont="1" applyBorder="1" applyAlignment="1">
      <alignment vertical="center"/>
    </xf>
    <xf numFmtId="43" fontId="16" fillId="0" borderId="2" xfId="2" applyFont="1" applyBorder="1" applyAlignment="1">
      <alignment vertical="top"/>
    </xf>
    <xf numFmtId="0" fontId="15" fillId="3" borderId="2" xfId="1" applyFont="1" applyFill="1" applyBorder="1" applyAlignment="1">
      <alignment horizontal="left" vertical="justify"/>
    </xf>
    <xf numFmtId="0" fontId="5" fillId="5" borderId="2" xfId="1" applyFont="1" applyFill="1" applyBorder="1" applyAlignment="1">
      <alignment horizontal="lef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2" xfId="1" applyFont="1" applyBorder="1" applyAlignment="1">
      <alignment horizontal="left" vertical="justify"/>
    </xf>
    <xf numFmtId="43" fontId="13" fillId="0" borderId="0" xfId="2" applyFont="1" applyBorder="1" applyAlignment="1">
      <alignment horizontal="left" vertical="justify"/>
    </xf>
    <xf numFmtId="0" fontId="17" fillId="0" borderId="0" xfId="1" applyFont="1" applyAlignment="1">
      <alignment horizontal="left" vertical="justify"/>
    </xf>
    <xf numFmtId="0" fontId="13" fillId="0" borderId="0" xfId="1" applyFont="1" applyBorder="1" applyAlignment="1">
      <alignment horizontal="left" vertical="justify"/>
    </xf>
    <xf numFmtId="0" fontId="5" fillId="0" borderId="0" xfId="1" applyFont="1" applyBorder="1" applyAlignment="1">
      <alignment horizontal="left" vertical="justify"/>
    </xf>
    <xf numFmtId="0" fontId="5" fillId="0" borderId="0" xfId="1" applyFont="1" applyAlignment="1">
      <alignment horizontal="left" vertical="justify"/>
    </xf>
    <xf numFmtId="43" fontId="16" fillId="0" borderId="2" xfId="2" applyFont="1" applyBorder="1" applyAlignment="1">
      <alignment horizontal="left" vertical="justify" wrapText="1"/>
    </xf>
    <xf numFmtId="0" fontId="16" fillId="0" borderId="2" xfId="1" applyFont="1" applyBorder="1" applyAlignment="1">
      <alignment horizontal="left" vertical="justify" wrapText="1"/>
    </xf>
    <xf numFmtId="0" fontId="0" fillId="0" borderId="2" xfId="1" applyFont="1" applyBorder="1" applyAlignment="1">
      <alignment horizontal="left" vertical="justify" wrapText="1"/>
    </xf>
    <xf numFmtId="43" fontId="23" fillId="0" borderId="2" xfId="5" applyFont="1" applyFill="1" applyBorder="1" applyAlignment="1">
      <alignment vertical="center"/>
    </xf>
    <xf numFmtId="43" fontId="9" fillId="2" borderId="4" xfId="2" applyFont="1" applyFill="1" applyBorder="1" applyAlignment="1">
      <alignment vertical="center"/>
    </xf>
    <xf numFmtId="43" fontId="7" fillId="2" borderId="2" xfId="1" applyNumberFormat="1" applyFont="1" applyFill="1" applyBorder="1" applyAlignment="1">
      <alignment vertical="top"/>
    </xf>
    <xf numFmtId="0" fontId="3" fillId="0" borderId="2" xfId="1" applyFont="1" applyBorder="1" applyAlignment="1">
      <alignment vertical="top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 readingOrder="1"/>
    </xf>
    <xf numFmtId="0" fontId="2" fillId="0" borderId="0" xfId="6"/>
    <xf numFmtId="0" fontId="11" fillId="0" borderId="0" xfId="6" applyFont="1" applyAlignment="1">
      <alignment horizontal="center" vertical="center"/>
    </xf>
    <xf numFmtId="0" fontId="10" fillId="6" borderId="5" xfId="6" applyFont="1" applyFill="1" applyBorder="1" applyAlignment="1">
      <alignment horizontal="center"/>
    </xf>
    <xf numFmtId="0" fontId="10" fillId="6" borderId="6" xfId="6" applyFont="1" applyFill="1" applyBorder="1" applyAlignment="1">
      <alignment horizontal="left" wrapText="1" readingOrder="1"/>
    </xf>
    <xf numFmtId="0" fontId="10" fillId="6" borderId="6" xfId="6" applyFont="1" applyFill="1" applyBorder="1" applyAlignment="1">
      <alignment horizontal="center"/>
    </xf>
    <xf numFmtId="0" fontId="10" fillId="6" borderId="7" xfId="6" applyFont="1" applyFill="1" applyBorder="1" applyAlignment="1">
      <alignment horizontal="center"/>
    </xf>
    <xf numFmtId="0" fontId="10" fillId="6" borderId="2" xfId="6" applyFont="1" applyFill="1" applyBorder="1" applyAlignment="1">
      <alignment horizontal="center"/>
    </xf>
    <xf numFmtId="14" fontId="2" fillId="5" borderId="2" xfId="6" applyNumberFormat="1" applyFill="1" applyBorder="1"/>
    <xf numFmtId="0" fontId="24" fillId="2" borderId="2" xfId="6" applyFont="1" applyFill="1" applyBorder="1" applyAlignment="1">
      <alignment readingOrder="1"/>
    </xf>
    <xf numFmtId="0" fontId="20" fillId="5" borderId="2" xfId="6" applyFont="1" applyFill="1" applyBorder="1" applyAlignment="1">
      <alignment wrapText="1"/>
    </xf>
    <xf numFmtId="0" fontId="25" fillId="5" borderId="2" xfId="6" applyFont="1" applyFill="1" applyBorder="1" applyAlignment="1">
      <alignment vertical="center" wrapText="1"/>
    </xf>
    <xf numFmtId="43" fontId="12" fillId="0" borderId="2" xfId="7" applyFont="1" applyFill="1" applyBorder="1" applyAlignment="1"/>
    <xf numFmtId="43" fontId="2" fillId="0" borderId="2" xfId="7" applyFont="1" applyBorder="1"/>
    <xf numFmtId="4" fontId="2" fillId="0" borderId="2" xfId="6" applyNumberFormat="1" applyBorder="1"/>
    <xf numFmtId="0" fontId="21" fillId="5" borderId="2" xfId="6" applyFont="1" applyFill="1" applyBorder="1" applyAlignment="1">
      <alignment wrapText="1"/>
    </xf>
    <xf numFmtId="0" fontId="26" fillId="2" borderId="9" xfId="6" applyFont="1" applyFill="1" applyBorder="1" applyAlignment="1">
      <alignment readingOrder="1"/>
    </xf>
    <xf numFmtId="0" fontId="14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14" fontId="12" fillId="0" borderId="0" xfId="6" applyNumberFormat="1" applyFont="1" applyAlignment="1">
      <alignment horizontal="right"/>
    </xf>
    <xf numFmtId="0" fontId="12" fillId="0" borderId="0" xfId="6" applyFont="1" applyAlignment="1">
      <alignment horizontal="left"/>
    </xf>
    <xf numFmtId="0" fontId="12" fillId="0" borderId="0" xfId="6" applyFont="1"/>
    <xf numFmtId="0" fontId="19" fillId="0" borderId="0" xfId="6" applyFont="1" applyAlignment="1">
      <alignment vertical="center" wrapText="1"/>
    </xf>
    <xf numFmtId="43" fontId="27" fillId="0" borderId="0" xfId="7" applyFont="1" applyFill="1" applyBorder="1" applyAlignment="1">
      <alignment horizontal="left"/>
    </xf>
    <xf numFmtId="43" fontId="12" fillId="0" borderId="0" xfId="7" applyFont="1" applyBorder="1"/>
    <xf numFmtId="43" fontId="11" fillId="0" borderId="0" xfId="7" applyFont="1" applyBorder="1"/>
    <xf numFmtId="43" fontId="27" fillId="2" borderId="10" xfId="7" applyFont="1" applyFill="1" applyBorder="1" applyAlignment="1">
      <alignment horizontal="left"/>
    </xf>
    <xf numFmtId="4" fontId="2" fillId="2" borderId="2" xfId="6" applyNumberFormat="1" applyFill="1" applyBorder="1"/>
    <xf numFmtId="14" fontId="12" fillId="2" borderId="8" xfId="6" applyNumberFormat="1" applyFont="1" applyFill="1" applyBorder="1" applyAlignment="1">
      <alignment horizontal="right"/>
    </xf>
    <xf numFmtId="0" fontId="11" fillId="2" borderId="10" xfId="6" applyFont="1" applyFill="1" applyBorder="1" applyAlignment="1">
      <alignment horizontal="right"/>
    </xf>
    <xf numFmtId="0" fontId="9" fillId="2" borderId="10" xfId="6" applyFont="1" applyFill="1" applyBorder="1" applyAlignment="1">
      <alignment horizontal="center"/>
    </xf>
    <xf numFmtId="0" fontId="12" fillId="0" borderId="0" xfId="1" applyFont="1" applyBorder="1" applyAlignment="1">
      <alignment horizontal="center" readingOrder="1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1" fillId="4" borderId="4" xfId="1" applyFont="1" applyFill="1" applyBorder="1" applyAlignment="1">
      <alignment horizontal="center" vertical="top"/>
    </xf>
    <xf numFmtId="43" fontId="11" fillId="2" borderId="4" xfId="2" applyFont="1" applyFill="1" applyBorder="1" applyAlignment="1">
      <alignment horizontal="center" vertical="center"/>
    </xf>
    <xf numFmtId="0" fontId="14" fillId="0" borderId="0" xfId="1" applyFont="1" applyAlignment="1">
      <alignment horizontal="center" readingOrder="1"/>
    </xf>
    <xf numFmtId="0" fontId="14" fillId="0" borderId="0" xfId="1" applyFont="1" applyAlignment="1">
      <alignment horizontal="center"/>
    </xf>
    <xf numFmtId="0" fontId="11" fillId="0" borderId="0" xfId="6" applyFont="1" applyAlignment="1">
      <alignment horizontal="center" vertical="center"/>
    </xf>
    <xf numFmtId="0" fontId="11" fillId="0" borderId="3" xfId="6" applyFont="1" applyBorder="1" applyAlignment="1">
      <alignment horizontal="center" vertical="center"/>
    </xf>
    <xf numFmtId="0" fontId="14" fillId="0" borderId="0" xfId="6" applyFont="1" applyAlignment="1">
      <alignment horizontal="center" readingOrder="1"/>
    </xf>
    <xf numFmtId="0" fontId="14" fillId="0" borderId="0" xfId="6" applyFont="1" applyAlignment="1">
      <alignment horizontal="center"/>
    </xf>
    <xf numFmtId="0" fontId="12" fillId="0" borderId="0" xfId="6" applyFont="1" applyAlignment="1">
      <alignment horizontal="center" readingOrder="1"/>
    </xf>
    <xf numFmtId="0" fontId="12" fillId="0" borderId="0" xfId="6" applyFont="1" applyAlignment="1">
      <alignment horizontal="center"/>
    </xf>
  </cellXfs>
  <cellStyles count="10">
    <cellStyle name="Millares" xfId="5" builtinId="3"/>
    <cellStyle name="Millares 2" xfId="2" xr:uid="{B13093B2-3E11-4A03-A9B4-93DE645E719A}"/>
    <cellStyle name="Millares 3" xfId="4" xr:uid="{97289E56-2CDD-4C41-9BB7-B1106E932B04}"/>
    <cellStyle name="Millares 4" xfId="7" xr:uid="{C6938450-5AC7-4AF0-A8C7-B42EE40ED9A2}"/>
    <cellStyle name="Millares 5" xfId="9" xr:uid="{7B22EF36-8D0A-4FA2-930D-D3A595C65BAE}"/>
    <cellStyle name="Normal" xfId="0" builtinId="0"/>
    <cellStyle name="Normal 2" xfId="1" xr:uid="{D3B2BF6F-8CB0-46A0-93DB-824B5577385B}"/>
    <cellStyle name="Normal 3" xfId="3" xr:uid="{3E8E324F-664D-4901-BACD-2ED2F6D1561B}"/>
    <cellStyle name="Normal 4" xfId="6" xr:uid="{478B7E32-F23F-486E-8E75-75B0D0FA9773}"/>
    <cellStyle name="Normal 5" xfId="8" xr:uid="{BFD7C619-6035-4D23-92DF-86F399578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1838325</xdr:colOff>
      <xdr:row>0</xdr:row>
      <xdr:rowOff>0</xdr:rowOff>
    </xdr:from>
    <xdr:to>
      <xdr:col>4</xdr:col>
      <xdr:colOff>114299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3423C-7F33-4FE7-8F2E-C21CC8DF2A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505200" y="0"/>
          <a:ext cx="3524249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0</xdr:rowOff>
    </xdr:from>
    <xdr:to>
      <xdr:col>3</xdr:col>
      <xdr:colOff>3343275</xdr:colOff>
      <xdr:row>9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84569-DCF8-43DE-B33E-F464B2D757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676525" y="0"/>
          <a:ext cx="4981575" cy="1838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9A02-D546-4A77-BB83-64CC485F6FAE}">
  <dimension ref="A6:H45"/>
  <sheetViews>
    <sheetView topLeftCell="A37" workbookViewId="0">
      <selection activeCell="F60" sqref="F60"/>
    </sheetView>
  </sheetViews>
  <sheetFormatPr baseColWidth="10" defaultColWidth="11.42578125" defaultRowHeight="15" x14ac:dyDescent="0.25"/>
  <cols>
    <col min="1" max="1" width="13.85546875" style="16" customWidth="1"/>
    <col min="2" max="2" width="11.140625" style="16" customWidth="1"/>
    <col min="3" max="3" width="29" style="16" customWidth="1"/>
    <col min="4" max="4" width="49.7109375" style="44" customWidth="1"/>
    <col min="5" max="5" width="14.85546875" style="16" customWidth="1"/>
    <col min="6" max="6" width="14.28515625" style="16" customWidth="1"/>
    <col min="7" max="7" width="15.7109375" style="1" customWidth="1"/>
    <col min="8" max="8" width="12.28515625" style="1" bestFit="1" customWidth="1"/>
    <col min="9" max="16384" width="11.42578125" style="1"/>
  </cols>
  <sheetData>
    <row r="6" spans="1:8" x14ac:dyDescent="0.25">
      <c r="A6" s="86" t="s">
        <v>3</v>
      </c>
      <c r="B6" s="86"/>
      <c r="C6" s="86"/>
      <c r="D6" s="86"/>
      <c r="E6" s="86"/>
      <c r="F6" s="86"/>
      <c r="G6" s="86"/>
    </row>
    <row r="7" spans="1:8" x14ac:dyDescent="0.25">
      <c r="A7" s="86" t="s">
        <v>4</v>
      </c>
      <c r="B7" s="86"/>
      <c r="C7" s="86"/>
      <c r="D7" s="86"/>
      <c r="E7" s="86"/>
      <c r="F7" s="86"/>
      <c r="G7" s="86"/>
    </row>
    <row r="8" spans="1:8" x14ac:dyDescent="0.25">
      <c r="A8" s="87"/>
      <c r="B8" s="87"/>
      <c r="C8" s="87"/>
      <c r="D8" s="87"/>
      <c r="E8" s="87"/>
      <c r="F8" s="87"/>
      <c r="G8" s="87"/>
    </row>
    <row r="9" spans="1:8" ht="30" x14ac:dyDescent="0.25">
      <c r="A9" s="28" t="s">
        <v>1</v>
      </c>
      <c r="B9" s="32" t="s">
        <v>5</v>
      </c>
      <c r="C9" s="18" t="s">
        <v>6</v>
      </c>
      <c r="D9" s="36" t="s">
        <v>2</v>
      </c>
      <c r="E9" s="11" t="s">
        <v>7</v>
      </c>
      <c r="F9" s="11" t="s">
        <v>8</v>
      </c>
      <c r="G9" s="2" t="s">
        <v>9</v>
      </c>
    </row>
    <row r="10" spans="1:8" x14ac:dyDescent="0.25">
      <c r="A10" s="29"/>
      <c r="B10" s="33"/>
      <c r="C10" s="88" t="s">
        <v>10</v>
      </c>
      <c r="D10" s="88"/>
      <c r="E10" s="12"/>
      <c r="F10" s="12"/>
      <c r="G10" s="5">
        <v>18071444.09</v>
      </c>
      <c r="H10" s="3"/>
    </row>
    <row r="11" spans="1:8" ht="48" customHeight="1" x14ac:dyDescent="0.25">
      <c r="A11" s="26">
        <v>45572</v>
      </c>
      <c r="B11" s="10" t="s">
        <v>11</v>
      </c>
      <c r="C11" s="19" t="s">
        <v>12</v>
      </c>
      <c r="D11" s="37" t="s">
        <v>13</v>
      </c>
      <c r="E11" s="13">
        <v>177000</v>
      </c>
      <c r="F11" s="25"/>
      <c r="G11" s="6">
        <f>G10+E11-F11</f>
        <v>18248444.09</v>
      </c>
    </row>
    <row r="12" spans="1:8" ht="51.6" customHeight="1" x14ac:dyDescent="0.25">
      <c r="A12" s="7">
        <v>45575</v>
      </c>
      <c r="B12" s="10" t="s">
        <v>14</v>
      </c>
      <c r="C12" s="8" t="s">
        <v>15</v>
      </c>
      <c r="D12" s="38" t="s">
        <v>16</v>
      </c>
      <c r="E12" s="9">
        <v>24780</v>
      </c>
      <c r="F12" s="9"/>
      <c r="G12" s="6">
        <f t="shared" ref="G12:G38" si="0">G11+E12-F12</f>
        <v>18273224.09</v>
      </c>
    </row>
    <row r="13" spans="1:8" ht="60" customHeight="1" x14ac:dyDescent="0.25">
      <c r="A13" s="7">
        <v>45575</v>
      </c>
      <c r="B13" s="10" t="s">
        <v>17</v>
      </c>
      <c r="C13" s="8" t="s">
        <v>18</v>
      </c>
      <c r="D13" s="38" t="s">
        <v>71</v>
      </c>
      <c r="E13" s="9">
        <v>10000</v>
      </c>
      <c r="F13" s="9"/>
      <c r="G13" s="6">
        <f t="shared" si="0"/>
        <v>18283224.09</v>
      </c>
    </row>
    <row r="14" spans="1:8" ht="61.9" customHeight="1" x14ac:dyDescent="0.25">
      <c r="A14" s="7">
        <v>45582</v>
      </c>
      <c r="B14" s="10" t="s">
        <v>19</v>
      </c>
      <c r="C14" s="10" t="s">
        <v>20</v>
      </c>
      <c r="D14" s="38" t="s">
        <v>72</v>
      </c>
      <c r="E14" s="9">
        <v>44000</v>
      </c>
      <c r="F14" s="9"/>
      <c r="G14" s="6">
        <f t="shared" si="0"/>
        <v>18327224.09</v>
      </c>
    </row>
    <row r="15" spans="1:8" ht="45" x14ac:dyDescent="0.25">
      <c r="A15" s="7">
        <v>45586</v>
      </c>
      <c r="B15" s="10" t="s">
        <v>21</v>
      </c>
      <c r="C15" s="8" t="s">
        <v>22</v>
      </c>
      <c r="D15" s="39" t="s">
        <v>73</v>
      </c>
      <c r="E15" s="9">
        <v>16520</v>
      </c>
      <c r="F15" s="9"/>
      <c r="G15" s="6">
        <f t="shared" si="0"/>
        <v>18343744.09</v>
      </c>
    </row>
    <row r="16" spans="1:8" ht="66.599999999999994" customHeight="1" x14ac:dyDescent="0.25">
      <c r="A16" s="7">
        <v>45593</v>
      </c>
      <c r="B16" s="10" t="s">
        <v>23</v>
      </c>
      <c r="C16" s="8" t="s">
        <v>24</v>
      </c>
      <c r="D16" s="38" t="s">
        <v>74</v>
      </c>
      <c r="E16" s="14">
        <v>325260</v>
      </c>
      <c r="F16" s="9"/>
      <c r="G16" s="6">
        <f t="shared" si="0"/>
        <v>18669004.09</v>
      </c>
    </row>
    <row r="17" spans="1:8" ht="28.9" customHeight="1" x14ac:dyDescent="0.25">
      <c r="A17" s="7">
        <v>45594</v>
      </c>
      <c r="B17" s="10" t="s">
        <v>23</v>
      </c>
      <c r="C17" s="8" t="s">
        <v>25</v>
      </c>
      <c r="D17" s="38" t="s">
        <v>75</v>
      </c>
      <c r="E17" s="9">
        <v>17700</v>
      </c>
      <c r="F17" s="9"/>
      <c r="G17" s="6">
        <f t="shared" si="0"/>
        <v>18686704.09</v>
      </c>
    </row>
    <row r="18" spans="1:8" ht="28.9" customHeight="1" x14ac:dyDescent="0.25">
      <c r="A18" s="7">
        <v>45565</v>
      </c>
      <c r="B18" s="51" t="s">
        <v>86</v>
      </c>
      <c r="C18" s="20" t="s">
        <v>27</v>
      </c>
      <c r="D18" s="47" t="s">
        <v>85</v>
      </c>
      <c r="E18" s="9"/>
      <c r="F18" s="48">
        <v>1366596</v>
      </c>
      <c r="G18" s="6">
        <f t="shared" si="0"/>
        <v>17320108.09</v>
      </c>
    </row>
    <row r="19" spans="1:8" ht="45" x14ac:dyDescent="0.25">
      <c r="A19" s="7">
        <v>45573</v>
      </c>
      <c r="B19" s="10" t="s">
        <v>26</v>
      </c>
      <c r="C19" s="20" t="s">
        <v>27</v>
      </c>
      <c r="D19" s="38" t="s">
        <v>76</v>
      </c>
      <c r="E19" s="9"/>
      <c r="F19" s="9">
        <v>59600</v>
      </c>
      <c r="G19" s="6">
        <f t="shared" si="0"/>
        <v>17260508.09</v>
      </c>
    </row>
    <row r="20" spans="1:8" ht="71.45" customHeight="1" x14ac:dyDescent="0.25">
      <c r="A20" s="7">
        <v>45566</v>
      </c>
      <c r="B20" s="10" t="s">
        <v>28</v>
      </c>
      <c r="C20" s="20" t="s">
        <v>27</v>
      </c>
      <c r="D20" s="38" t="s">
        <v>29</v>
      </c>
      <c r="E20" s="9"/>
      <c r="F20" s="9">
        <v>5600</v>
      </c>
      <c r="G20" s="6">
        <f t="shared" si="0"/>
        <v>17254908.09</v>
      </c>
    </row>
    <row r="21" spans="1:8" ht="51" customHeight="1" x14ac:dyDescent="0.25">
      <c r="A21" s="7">
        <v>45566</v>
      </c>
      <c r="B21" s="10" t="s">
        <v>30</v>
      </c>
      <c r="C21" s="20" t="s">
        <v>27</v>
      </c>
      <c r="D21" s="46" t="s">
        <v>31</v>
      </c>
      <c r="E21" s="9"/>
      <c r="F21" s="9">
        <v>13250</v>
      </c>
      <c r="G21" s="6">
        <f t="shared" si="0"/>
        <v>17241658.09</v>
      </c>
    </row>
    <row r="22" spans="1:8" ht="60" x14ac:dyDescent="0.25">
      <c r="A22" s="7">
        <v>45567</v>
      </c>
      <c r="B22" s="10" t="s">
        <v>32</v>
      </c>
      <c r="C22" s="20" t="s">
        <v>27</v>
      </c>
      <c r="D22" s="17" t="s">
        <v>33</v>
      </c>
      <c r="E22" s="9"/>
      <c r="F22" s="9">
        <v>2200</v>
      </c>
      <c r="G22" s="6">
        <f t="shared" si="0"/>
        <v>17239458.09</v>
      </c>
    </row>
    <row r="23" spans="1:8" ht="60" x14ac:dyDescent="0.25">
      <c r="A23" s="7">
        <v>45567</v>
      </c>
      <c r="B23" s="10" t="s">
        <v>34</v>
      </c>
      <c r="C23" s="20" t="s">
        <v>27</v>
      </c>
      <c r="D23" s="17" t="s">
        <v>77</v>
      </c>
      <c r="E23" s="9"/>
      <c r="F23" s="9">
        <v>1100</v>
      </c>
      <c r="G23" s="6">
        <f t="shared" si="0"/>
        <v>17238358.09</v>
      </c>
    </row>
    <row r="24" spans="1:8" ht="45" x14ac:dyDescent="0.25">
      <c r="A24" s="7">
        <v>45568</v>
      </c>
      <c r="B24" s="10" t="s">
        <v>35</v>
      </c>
      <c r="C24" s="20" t="s">
        <v>36</v>
      </c>
      <c r="D24" s="45" t="s">
        <v>84</v>
      </c>
      <c r="E24" s="9"/>
      <c r="F24" s="9">
        <v>32148.720000000001</v>
      </c>
      <c r="G24" s="6">
        <f t="shared" si="0"/>
        <v>17206209.370000001</v>
      </c>
    </row>
    <row r="25" spans="1:8" ht="30" x14ac:dyDescent="0.25">
      <c r="A25" s="7">
        <v>45568</v>
      </c>
      <c r="B25" s="10" t="s">
        <v>37</v>
      </c>
      <c r="C25" s="20" t="s">
        <v>38</v>
      </c>
      <c r="D25" s="17" t="s">
        <v>39</v>
      </c>
      <c r="E25" s="9"/>
      <c r="F25" s="9">
        <v>1586435.01</v>
      </c>
      <c r="G25" s="6">
        <f t="shared" si="0"/>
        <v>15619774.360000001</v>
      </c>
    </row>
    <row r="26" spans="1:8" ht="30" x14ac:dyDescent="0.25">
      <c r="A26" s="7">
        <v>45572</v>
      </c>
      <c r="B26" s="10" t="s">
        <v>40</v>
      </c>
      <c r="C26" s="20" t="s">
        <v>41</v>
      </c>
      <c r="D26" s="17" t="s">
        <v>42</v>
      </c>
      <c r="E26" s="9"/>
      <c r="F26" s="9">
        <v>58044.54</v>
      </c>
      <c r="G26" s="6">
        <f t="shared" si="0"/>
        <v>15561729.820000002</v>
      </c>
      <c r="H26" s="4"/>
    </row>
    <row r="27" spans="1:8" ht="30" x14ac:dyDescent="0.25">
      <c r="A27" s="7">
        <v>45572</v>
      </c>
      <c r="B27" s="10" t="s">
        <v>43</v>
      </c>
      <c r="C27" s="20" t="s">
        <v>41</v>
      </c>
      <c r="D27" s="17" t="s">
        <v>44</v>
      </c>
      <c r="E27" s="9"/>
      <c r="F27" s="9">
        <v>89598.03</v>
      </c>
      <c r="G27" s="6">
        <f t="shared" si="0"/>
        <v>15472131.790000003</v>
      </c>
      <c r="H27" s="4"/>
    </row>
    <row r="28" spans="1:8" ht="45" x14ac:dyDescent="0.25">
      <c r="A28" s="7">
        <v>45573</v>
      </c>
      <c r="B28" s="10" t="s">
        <v>45</v>
      </c>
      <c r="C28" s="20" t="s">
        <v>27</v>
      </c>
      <c r="D28" s="17" t="s">
        <v>46</v>
      </c>
      <c r="E28" s="9"/>
      <c r="F28" s="9">
        <v>18000</v>
      </c>
      <c r="G28" s="6">
        <f t="shared" si="0"/>
        <v>15454131.790000003</v>
      </c>
    </row>
    <row r="29" spans="1:8" ht="21.6" customHeight="1" x14ac:dyDescent="0.25">
      <c r="A29" s="27" t="s">
        <v>47</v>
      </c>
      <c r="B29" s="10" t="s">
        <v>48</v>
      </c>
      <c r="C29" s="20" t="s">
        <v>49</v>
      </c>
      <c r="D29" s="17" t="s">
        <v>50</v>
      </c>
      <c r="E29" s="9"/>
      <c r="F29" s="9">
        <v>13500</v>
      </c>
      <c r="G29" s="6">
        <f t="shared" si="0"/>
        <v>15440631.790000003</v>
      </c>
    </row>
    <row r="30" spans="1:8" ht="33" customHeight="1" x14ac:dyDescent="0.25">
      <c r="A30" s="7">
        <v>45567</v>
      </c>
      <c r="B30" s="10" t="s">
        <v>51</v>
      </c>
      <c r="C30" s="20" t="s">
        <v>27</v>
      </c>
      <c r="D30" s="17" t="s">
        <v>52</v>
      </c>
      <c r="E30" s="9"/>
      <c r="F30" s="9">
        <v>1734.83</v>
      </c>
      <c r="G30" s="6">
        <f t="shared" si="0"/>
        <v>15438896.960000003</v>
      </c>
    </row>
    <row r="31" spans="1:8" ht="60" x14ac:dyDescent="0.25">
      <c r="A31" s="7">
        <v>45567</v>
      </c>
      <c r="B31" s="10" t="s">
        <v>53</v>
      </c>
      <c r="C31" s="20" t="s">
        <v>27</v>
      </c>
      <c r="D31" s="17" t="s">
        <v>54</v>
      </c>
      <c r="E31" s="9"/>
      <c r="F31" s="9">
        <v>1650</v>
      </c>
      <c r="G31" s="6">
        <f t="shared" si="0"/>
        <v>15437246.960000003</v>
      </c>
    </row>
    <row r="32" spans="1:8" ht="49.15" customHeight="1" x14ac:dyDescent="0.25">
      <c r="A32" s="7">
        <v>45567</v>
      </c>
      <c r="B32" s="10" t="s">
        <v>55</v>
      </c>
      <c r="C32" s="20" t="s">
        <v>27</v>
      </c>
      <c r="D32" s="17" t="s">
        <v>78</v>
      </c>
      <c r="E32" s="9"/>
      <c r="F32" s="9">
        <v>2300</v>
      </c>
      <c r="G32" s="6">
        <f t="shared" si="0"/>
        <v>15434946.960000003</v>
      </c>
    </row>
    <row r="33" spans="1:8" ht="90" x14ac:dyDescent="0.25">
      <c r="A33" s="7">
        <v>45567</v>
      </c>
      <c r="B33" s="10" t="s">
        <v>56</v>
      </c>
      <c r="C33" s="20" t="s">
        <v>27</v>
      </c>
      <c r="D33" s="17" t="s">
        <v>79</v>
      </c>
      <c r="E33" s="9"/>
      <c r="F33" s="13">
        <v>9050</v>
      </c>
      <c r="G33" s="6">
        <f t="shared" si="0"/>
        <v>15425896.960000003</v>
      </c>
    </row>
    <row r="34" spans="1:8" ht="19.149999999999999" customHeight="1" x14ac:dyDescent="0.25">
      <c r="A34" s="7">
        <v>45596</v>
      </c>
      <c r="B34" s="10" t="s">
        <v>57</v>
      </c>
      <c r="C34" s="20" t="s">
        <v>58</v>
      </c>
      <c r="D34" s="17" t="s">
        <v>59</v>
      </c>
      <c r="E34" s="35">
        <v>10000</v>
      </c>
      <c r="F34" s="13"/>
      <c r="G34" s="6">
        <f t="shared" si="0"/>
        <v>15435896.960000003</v>
      </c>
    </row>
    <row r="35" spans="1:8" ht="75" x14ac:dyDescent="0.25">
      <c r="A35" s="7">
        <v>45567</v>
      </c>
      <c r="B35" s="10" t="s">
        <v>60</v>
      </c>
      <c r="C35" s="20" t="s">
        <v>27</v>
      </c>
      <c r="D35" s="17" t="s">
        <v>80</v>
      </c>
      <c r="E35" s="9"/>
      <c r="F35" s="13">
        <v>3850</v>
      </c>
      <c r="G35" s="6">
        <f t="shared" si="0"/>
        <v>15432046.960000003</v>
      </c>
    </row>
    <row r="36" spans="1:8" ht="32.450000000000003" customHeight="1" x14ac:dyDescent="0.25">
      <c r="A36" s="7">
        <v>45568</v>
      </c>
      <c r="B36" s="10" t="s">
        <v>61</v>
      </c>
      <c r="C36" s="20" t="s">
        <v>62</v>
      </c>
      <c r="D36" s="17" t="s">
        <v>81</v>
      </c>
      <c r="E36" s="9"/>
      <c r="F36" s="13">
        <v>32531.54</v>
      </c>
      <c r="G36" s="6">
        <f t="shared" si="0"/>
        <v>15399515.420000004</v>
      </c>
    </row>
    <row r="37" spans="1:8" ht="45" x14ac:dyDescent="0.25">
      <c r="A37" s="7">
        <v>45593</v>
      </c>
      <c r="B37" s="10" t="s">
        <v>63</v>
      </c>
      <c r="C37" s="20" t="s">
        <v>27</v>
      </c>
      <c r="D37" s="17" t="s">
        <v>82</v>
      </c>
      <c r="E37" s="9"/>
      <c r="F37" s="13">
        <v>2200</v>
      </c>
      <c r="G37" s="6">
        <f t="shared" si="0"/>
        <v>15397315.420000004</v>
      </c>
    </row>
    <row r="38" spans="1:8" ht="75" x14ac:dyDescent="0.25">
      <c r="A38" s="7">
        <v>45594</v>
      </c>
      <c r="B38" s="10" t="s">
        <v>64</v>
      </c>
      <c r="C38" s="20" t="s">
        <v>27</v>
      </c>
      <c r="D38" s="17" t="s">
        <v>83</v>
      </c>
      <c r="E38" s="9"/>
      <c r="F38" s="13">
        <v>4300</v>
      </c>
      <c r="G38" s="6">
        <f t="shared" si="0"/>
        <v>15393015.420000004</v>
      </c>
    </row>
    <row r="39" spans="1:8" x14ac:dyDescent="0.25">
      <c r="A39" s="30"/>
      <c r="B39" s="34"/>
      <c r="C39" s="89" t="s">
        <v>87</v>
      </c>
      <c r="D39" s="89"/>
      <c r="E39" s="49">
        <f>SUM(E11:E38)</f>
        <v>625260</v>
      </c>
      <c r="F39" s="49">
        <f>SUM(F15:F38)</f>
        <v>3303688.67</v>
      </c>
      <c r="G39" s="50">
        <f>+G10+E39-F39</f>
        <v>15393015.42</v>
      </c>
    </row>
    <row r="40" spans="1:8" x14ac:dyDescent="0.25">
      <c r="A40" s="31"/>
      <c r="B40" s="31"/>
      <c r="C40" s="21"/>
      <c r="D40" s="40"/>
      <c r="E40" s="15"/>
      <c r="F40" s="15"/>
      <c r="G40" s="3"/>
    </row>
    <row r="41" spans="1:8" x14ac:dyDescent="0.25">
      <c r="A41" s="31"/>
      <c r="B41" s="31"/>
      <c r="C41" s="21"/>
      <c r="D41" s="40"/>
      <c r="E41" s="15"/>
      <c r="F41" s="15"/>
      <c r="G41" s="3"/>
    </row>
    <row r="43" spans="1:8" x14ac:dyDescent="0.25">
      <c r="A43" s="90" t="s">
        <v>65</v>
      </c>
      <c r="B43" s="90"/>
      <c r="C43" s="22"/>
      <c r="D43" s="41" t="s">
        <v>66</v>
      </c>
      <c r="E43" s="91" t="s">
        <v>67</v>
      </c>
      <c r="F43" s="91"/>
      <c r="G43" s="91"/>
      <c r="H43" s="3"/>
    </row>
    <row r="44" spans="1:8" x14ac:dyDescent="0.25">
      <c r="A44" s="84" t="s">
        <v>68</v>
      </c>
      <c r="B44" s="84"/>
      <c r="C44" s="23"/>
      <c r="D44" s="42" t="s">
        <v>69</v>
      </c>
      <c r="E44" s="85" t="s">
        <v>70</v>
      </c>
      <c r="F44" s="85"/>
      <c r="G44" s="85"/>
    </row>
    <row r="45" spans="1:8" x14ac:dyDescent="0.25">
      <c r="A45" s="24"/>
      <c r="B45" s="24"/>
      <c r="C45" s="24"/>
      <c r="D45" s="43"/>
    </row>
  </sheetData>
  <mergeCells count="9">
    <mergeCell ref="A44:B44"/>
    <mergeCell ref="E44:G44"/>
    <mergeCell ref="A6:G6"/>
    <mergeCell ref="A7:G7"/>
    <mergeCell ref="A8:G8"/>
    <mergeCell ref="C10:D10"/>
    <mergeCell ref="C39:D39"/>
    <mergeCell ref="A43:B43"/>
    <mergeCell ref="E43:G43"/>
  </mergeCells>
  <pageMargins left="0.11811023622047245" right="0.11811023622047245" top="0.15748031496062992" bottom="0.15748031496062992" header="0.31496062992125984" footer="0.31496062992125984"/>
  <pageSetup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C83-B89D-43A8-9A1B-5D67DB90B161}">
  <sheetPr>
    <pageSetUpPr fitToPage="1"/>
  </sheetPr>
  <dimension ref="A1:G71"/>
  <sheetViews>
    <sheetView tabSelected="1" workbookViewId="0">
      <selection activeCell="D20" sqref="D20"/>
    </sheetView>
  </sheetViews>
  <sheetFormatPr baseColWidth="10" defaultColWidth="9.140625" defaultRowHeight="15" x14ac:dyDescent="0.25"/>
  <cols>
    <col min="1" max="1" width="12" style="54" customWidth="1"/>
    <col min="2" max="2" width="17" style="54" customWidth="1"/>
    <col min="3" max="3" width="35.7109375" style="54" customWidth="1"/>
    <col min="4" max="4" width="51" style="54" customWidth="1"/>
    <col min="5" max="5" width="15.5703125" style="54" customWidth="1"/>
    <col min="6" max="6" width="17.7109375" style="54" customWidth="1"/>
    <col min="7" max="7" width="14" style="54" customWidth="1"/>
    <col min="8" max="16384" width="9.140625" style="54"/>
  </cols>
  <sheetData>
    <row r="1" spans="1:7" x14ac:dyDescent="0.25">
      <c r="A1" s="52"/>
      <c r="B1" s="53"/>
      <c r="C1" s="52"/>
      <c r="D1" s="52"/>
      <c r="E1" s="52"/>
      <c r="F1" s="52"/>
      <c r="G1" s="52"/>
    </row>
    <row r="2" spans="1:7" x14ac:dyDescent="0.25">
      <c r="A2" s="52"/>
      <c r="B2" s="53"/>
      <c r="C2" s="52"/>
      <c r="D2" s="52"/>
      <c r="E2" s="52"/>
      <c r="F2" s="52"/>
      <c r="G2" s="52"/>
    </row>
    <row r="3" spans="1:7" x14ac:dyDescent="0.25">
      <c r="A3" s="52"/>
      <c r="B3" s="53"/>
      <c r="C3" s="52"/>
      <c r="D3" s="52"/>
      <c r="E3" s="52"/>
      <c r="F3" s="52"/>
      <c r="G3" s="52"/>
    </row>
    <row r="4" spans="1:7" x14ac:dyDescent="0.25">
      <c r="A4" s="52"/>
      <c r="B4" s="53"/>
      <c r="C4" s="52"/>
      <c r="D4" s="52"/>
      <c r="E4" s="52"/>
      <c r="F4" s="52"/>
      <c r="G4" s="52"/>
    </row>
    <row r="5" spans="1:7" x14ac:dyDescent="0.25">
      <c r="A5" s="52"/>
      <c r="B5" s="53"/>
      <c r="C5" s="52"/>
      <c r="D5" s="52"/>
      <c r="E5" s="52"/>
      <c r="F5" s="52"/>
      <c r="G5" s="52"/>
    </row>
    <row r="6" spans="1:7" x14ac:dyDescent="0.25">
      <c r="A6" s="52"/>
      <c r="B6" s="53"/>
      <c r="C6" s="92"/>
      <c r="D6" s="92"/>
      <c r="E6" s="92"/>
      <c r="F6" s="92"/>
      <c r="G6" s="92"/>
    </row>
    <row r="7" spans="1:7" x14ac:dyDescent="0.25">
      <c r="A7" s="52"/>
      <c r="B7" s="53"/>
      <c r="C7" s="55"/>
      <c r="D7" s="55"/>
      <c r="E7" s="55"/>
      <c r="F7" s="55"/>
      <c r="G7" s="55"/>
    </row>
    <row r="8" spans="1:7" x14ac:dyDescent="0.25">
      <c r="A8" s="52"/>
      <c r="B8" s="53"/>
      <c r="C8" s="55"/>
      <c r="D8" s="55"/>
      <c r="E8" s="55"/>
      <c r="F8" s="55"/>
      <c r="G8" s="55"/>
    </row>
    <row r="9" spans="1:7" x14ac:dyDescent="0.25">
      <c r="A9" s="52"/>
      <c r="B9" s="53"/>
      <c r="C9" s="55"/>
      <c r="D9" s="55"/>
      <c r="E9" s="55"/>
      <c r="F9" s="55"/>
      <c r="G9" s="55"/>
    </row>
    <row r="10" spans="1:7" x14ac:dyDescent="0.25">
      <c r="A10" s="52"/>
      <c r="B10" s="53"/>
      <c r="C10" s="55"/>
      <c r="D10" s="55"/>
      <c r="E10" s="55"/>
      <c r="F10" s="55"/>
      <c r="G10" s="55"/>
    </row>
    <row r="11" spans="1:7" x14ac:dyDescent="0.25">
      <c r="A11" s="92" t="s">
        <v>88</v>
      </c>
      <c r="B11" s="92"/>
      <c r="C11" s="92"/>
      <c r="D11" s="92"/>
      <c r="E11" s="92"/>
      <c r="F11" s="92"/>
      <c r="G11" s="92"/>
    </row>
    <row r="12" spans="1:7" x14ac:dyDescent="0.25">
      <c r="A12" s="92" t="s">
        <v>89</v>
      </c>
      <c r="B12" s="92"/>
      <c r="C12" s="92"/>
      <c r="D12" s="92"/>
      <c r="E12" s="92"/>
      <c r="F12" s="92"/>
      <c r="G12" s="92"/>
    </row>
    <row r="13" spans="1:7" ht="15.75" thickBot="1" x14ac:dyDescent="0.3">
      <c r="A13" s="93" t="s">
        <v>0</v>
      </c>
      <c r="B13" s="93"/>
      <c r="C13" s="93"/>
      <c r="D13" s="93"/>
      <c r="E13" s="93"/>
      <c r="F13" s="93"/>
      <c r="G13" s="92"/>
    </row>
    <row r="14" spans="1:7" ht="26.25" x14ac:dyDescent="0.25">
      <c r="A14" s="56" t="s">
        <v>1</v>
      </c>
      <c r="B14" s="57" t="s">
        <v>90</v>
      </c>
      <c r="C14" s="58" t="s">
        <v>6</v>
      </c>
      <c r="D14" s="58" t="s">
        <v>2</v>
      </c>
      <c r="E14" s="58" t="s">
        <v>7</v>
      </c>
      <c r="F14" s="59" t="s">
        <v>8</v>
      </c>
      <c r="G14" s="60" t="s">
        <v>9</v>
      </c>
    </row>
    <row r="15" spans="1:7" ht="45" customHeight="1" x14ac:dyDescent="0.25">
      <c r="A15" s="61">
        <v>45565</v>
      </c>
      <c r="B15" s="62"/>
      <c r="C15" s="63"/>
      <c r="D15" s="64" t="s">
        <v>91</v>
      </c>
      <c r="E15" s="65"/>
      <c r="F15" s="66"/>
      <c r="G15" s="67">
        <v>339828.96</v>
      </c>
    </row>
    <row r="16" spans="1:7" ht="45" customHeight="1" x14ac:dyDescent="0.25">
      <c r="A16" s="61">
        <v>45567</v>
      </c>
      <c r="B16" s="62" t="s">
        <v>92</v>
      </c>
      <c r="C16" s="68" t="s">
        <v>93</v>
      </c>
      <c r="D16" s="64" t="s">
        <v>94</v>
      </c>
      <c r="E16" s="65"/>
      <c r="F16" s="66">
        <v>42604.15</v>
      </c>
      <c r="G16" s="67">
        <f>G15+E16-F16</f>
        <v>297224.81</v>
      </c>
    </row>
    <row r="17" spans="1:7" ht="45" customHeight="1" x14ac:dyDescent="0.25">
      <c r="A17" s="61">
        <v>45579</v>
      </c>
      <c r="B17" s="62" t="s">
        <v>92</v>
      </c>
      <c r="C17" s="68" t="s">
        <v>93</v>
      </c>
      <c r="D17" s="64" t="s">
        <v>95</v>
      </c>
      <c r="E17" s="65"/>
      <c r="F17" s="66">
        <v>8520.83</v>
      </c>
      <c r="G17" s="67">
        <f t="shared" ref="G17:G20" si="0">G16+E17-F17</f>
        <v>288703.98</v>
      </c>
    </row>
    <row r="18" spans="1:7" ht="45" customHeight="1" x14ac:dyDescent="0.25">
      <c r="A18" s="61">
        <v>45580</v>
      </c>
      <c r="B18" s="62" t="s">
        <v>92</v>
      </c>
      <c r="C18" s="68" t="s">
        <v>93</v>
      </c>
      <c r="D18" s="64" t="s">
        <v>96</v>
      </c>
      <c r="E18" s="65"/>
      <c r="F18" s="66">
        <v>12.78</v>
      </c>
      <c r="G18" s="67">
        <f t="shared" si="0"/>
        <v>288691.19999999995</v>
      </c>
    </row>
    <row r="19" spans="1:7" ht="45" customHeight="1" thickBot="1" x14ac:dyDescent="0.3">
      <c r="A19" s="61">
        <v>45596</v>
      </c>
      <c r="B19" s="62" t="s">
        <v>92</v>
      </c>
      <c r="C19" s="68" t="s">
        <v>93</v>
      </c>
      <c r="D19" s="64" t="s">
        <v>97</v>
      </c>
      <c r="E19" s="65"/>
      <c r="F19" s="66">
        <v>175</v>
      </c>
      <c r="G19" s="67">
        <f t="shared" si="0"/>
        <v>288516.19999999995</v>
      </c>
    </row>
    <row r="20" spans="1:7" ht="44.25" customHeight="1" thickBot="1" x14ac:dyDescent="0.3">
      <c r="A20" s="81"/>
      <c r="B20" s="69"/>
      <c r="C20" s="82"/>
      <c r="D20" s="83" t="s">
        <v>98</v>
      </c>
      <c r="E20" s="79"/>
      <c r="F20" s="79"/>
      <c r="G20" s="80">
        <f t="shared" si="0"/>
        <v>288516.19999999995</v>
      </c>
    </row>
    <row r="21" spans="1:7" ht="60.75" customHeight="1" x14ac:dyDescent="0.25">
      <c r="A21" s="94" t="s">
        <v>65</v>
      </c>
      <c r="B21" s="94"/>
      <c r="C21" s="70"/>
      <c r="D21" s="70" t="s">
        <v>66</v>
      </c>
      <c r="E21" s="95" t="s">
        <v>67</v>
      </c>
      <c r="F21" s="95"/>
      <c r="G21" s="95"/>
    </row>
    <row r="22" spans="1:7" ht="21" customHeight="1" x14ac:dyDescent="0.25">
      <c r="A22" s="96" t="s">
        <v>68</v>
      </c>
      <c r="B22" s="96"/>
      <c r="C22" s="71"/>
      <c r="D22" s="71" t="s">
        <v>69</v>
      </c>
      <c r="E22" s="97" t="s">
        <v>70</v>
      </c>
      <c r="F22" s="97"/>
      <c r="G22" s="97"/>
    </row>
    <row r="23" spans="1:7" ht="57" customHeight="1" x14ac:dyDescent="0.25">
      <c r="A23" s="72"/>
      <c r="B23" s="73"/>
      <c r="C23" s="74"/>
      <c r="D23" s="75"/>
      <c r="E23" s="76"/>
      <c r="F23" s="76"/>
      <c r="G23" s="77"/>
    </row>
    <row r="24" spans="1:7" ht="45" customHeight="1" x14ac:dyDescent="0.25">
      <c r="A24" s="74"/>
      <c r="B24" s="74"/>
      <c r="C24" s="74"/>
      <c r="D24" s="74"/>
      <c r="E24" s="74"/>
      <c r="F24" s="74"/>
      <c r="G24" s="78"/>
    </row>
    <row r="25" spans="1:7" ht="45" customHeight="1" x14ac:dyDescent="0.25">
      <c r="A25" s="94"/>
      <c r="B25" s="94"/>
      <c r="C25" s="70"/>
      <c r="D25" s="70"/>
      <c r="E25" s="95"/>
      <c r="F25" s="95"/>
      <c r="G25" s="95"/>
    </row>
    <row r="26" spans="1:7" ht="45" customHeight="1" x14ac:dyDescent="0.25">
      <c r="A26" s="96"/>
      <c r="B26" s="96"/>
      <c r="C26" s="71"/>
      <c r="D26" s="71"/>
      <c r="E26" s="97"/>
      <c r="F26" s="97"/>
      <c r="G26" s="97"/>
    </row>
    <row r="27" spans="1:7" ht="45" customHeight="1" x14ac:dyDescent="0.25"/>
    <row r="28" spans="1:7" ht="58.5" customHeight="1" x14ac:dyDescent="0.25"/>
    <row r="29" spans="1:7" ht="58.5" customHeight="1" x14ac:dyDescent="0.25"/>
    <row r="30" spans="1:7" ht="45" customHeight="1" x14ac:dyDescent="0.25"/>
    <row r="31" spans="1:7" ht="45" customHeight="1" x14ac:dyDescent="0.25"/>
    <row r="32" spans="1:7" ht="57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9.5" customHeight="1" x14ac:dyDescent="0.25"/>
    <row r="38" ht="51.75" customHeight="1" x14ac:dyDescent="0.25"/>
    <row r="39" ht="66.75" customHeight="1" x14ac:dyDescent="0.25"/>
    <row r="40" ht="54.75" customHeight="1" x14ac:dyDescent="0.25"/>
    <row r="41" ht="53.25" customHeight="1" x14ac:dyDescent="0.25"/>
    <row r="42" ht="54" customHeight="1" x14ac:dyDescent="0.25"/>
    <row r="43" ht="57" customHeight="1" x14ac:dyDescent="0.25"/>
    <row r="44" ht="45" customHeight="1" x14ac:dyDescent="0.25"/>
    <row r="45" ht="45" customHeight="1" x14ac:dyDescent="0.25"/>
    <row r="46" ht="57" customHeight="1" x14ac:dyDescent="0.25"/>
    <row r="47" ht="51.75" customHeight="1" x14ac:dyDescent="0.25"/>
    <row r="48" ht="52.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50.2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30.75" customHeight="1" x14ac:dyDescent="0.25"/>
    <row r="64" ht="43.5" customHeight="1" x14ac:dyDescent="0.25"/>
    <row r="65" ht="51" customHeight="1" x14ac:dyDescent="0.25"/>
    <row r="66" ht="50.25" customHeight="1" x14ac:dyDescent="0.25"/>
    <row r="67" ht="60.75" customHeight="1" x14ac:dyDescent="0.25"/>
    <row r="68" ht="65.25" customHeight="1" x14ac:dyDescent="0.25"/>
    <row r="69" ht="60.75" customHeight="1" x14ac:dyDescent="0.25"/>
    <row r="70" ht="30.75" customHeight="1" x14ac:dyDescent="0.25"/>
    <row r="71" ht="30.75" customHeight="1" x14ac:dyDescent="0.25"/>
  </sheetData>
  <mergeCells count="12">
    <mergeCell ref="A22:B22"/>
    <mergeCell ref="E22:G22"/>
    <mergeCell ref="A25:B25"/>
    <mergeCell ref="E25:G25"/>
    <mergeCell ref="A26:B26"/>
    <mergeCell ref="E26:G26"/>
    <mergeCell ref="C6:G6"/>
    <mergeCell ref="A11:G11"/>
    <mergeCell ref="A12:G12"/>
    <mergeCell ref="A13:G13"/>
    <mergeCell ref="A21:B21"/>
    <mergeCell ref="E21:G21"/>
  </mergeCells>
  <pageMargins left="0.11811023622047245" right="0" top="0.74803149606299213" bottom="0.74803149606299213" header="0.31496062992125984" footer="0.31496062992125984"/>
  <pageSetup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OCTUBRE-2024</vt:lpstr>
      <vt:lpstr> cta. nueva oct-2024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2024-11-11T18:33:53Z</cp:lastPrinted>
  <dcterms:created xsi:type="dcterms:W3CDTF">2024-11-05T18:56:20Z</dcterms:created>
  <dcterms:modified xsi:type="dcterms:W3CDTF">2024-11-12T15:38:34Z</dcterms:modified>
</cp:coreProperties>
</file>