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INFORMACION  DGBA\AUSTRIA\"/>
    </mc:Choice>
  </mc:AlternateContent>
  <xr:revisionPtr revIDLastSave="0" documentId="13_ncr:1_{6E080FE2-C753-4CC6-AFC9-0DC00804020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NGRESOS OCT.-2023" sheetId="21" r:id="rId1"/>
    <sheet name="ingr" sheetId="3" state="hidden" r:id="rId2"/>
    <sheet name="EGRESOS OCT-2023" sheetId="22" r:id="rId3"/>
    <sheet name="Hoja2" sheetId="10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1" l="1"/>
  <c r="H19" i="21"/>
  <c r="G12" i="22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12" i="21"/>
  <c r="G13" i="21" s="1"/>
  <c r="G14" i="21" s="1"/>
  <c r="G15" i="21" s="1"/>
  <c r="G16" i="21" s="1"/>
  <c r="G17" i="21" s="1"/>
  <c r="G18" i="21" s="1"/>
  <c r="G19" i="21" s="1"/>
  <c r="D45" i="10"/>
  <c r="E34" i="10"/>
  <c r="E22" i="3"/>
  <c r="G27" i="22" l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</calcChain>
</file>

<file path=xl/sharedStrings.xml><?xml version="1.0" encoding="utf-8"?>
<sst xmlns="http://schemas.openxmlformats.org/spreadsheetml/2006/main" count="285" uniqueCount="245">
  <si>
    <t>DIRECCIÓN GENERAL DE BELLAS ARTES</t>
  </si>
  <si>
    <t xml:space="preserve">MAYOR GENERAL </t>
  </si>
  <si>
    <t>RELACIÓN DE INGRESOS Y EGRESOS</t>
  </si>
  <si>
    <t>MARZO 2021</t>
  </si>
  <si>
    <t>FECHA</t>
  </si>
  <si>
    <t>DP/CK/TRANSF.</t>
  </si>
  <si>
    <t xml:space="preserve">DESCRIPCIÓN </t>
  </si>
  <si>
    <t>CONCEPTO</t>
  </si>
  <si>
    <t>BALANCE</t>
  </si>
  <si>
    <t>DÉBITO</t>
  </si>
  <si>
    <t>CRÉDITO</t>
  </si>
  <si>
    <t>EAST COAST PRODUCTIONS SRL</t>
  </si>
  <si>
    <t>BALANCE AL 16-2-2021</t>
  </si>
  <si>
    <t xml:space="preserve">Arrend. Sala Manuel Rueda
</t>
  </si>
  <si>
    <t>DP  s/recibo</t>
  </si>
  <si>
    <t>Deposito cta .336</t>
  </si>
  <si>
    <t>CONSERVATORIO DE MUSICA</t>
  </si>
  <si>
    <t>Arqueo de caja chica</t>
  </si>
  <si>
    <t>Certificado de estudios</t>
  </si>
  <si>
    <t xml:space="preserve">Preparado  por : Miledy de los Santos </t>
  </si>
  <si>
    <t xml:space="preserve">                                                         Revisado por :Licda. Rosa  E. Martinez</t>
  </si>
  <si>
    <t>Totales MARZO-2021</t>
  </si>
  <si>
    <t>Transf.         7404</t>
  </si>
  <si>
    <t>DP                 7405</t>
  </si>
  <si>
    <t>DP                  7406</t>
  </si>
  <si>
    <t xml:space="preserve">       CTA.100-010-252133-6</t>
  </si>
  <si>
    <t>.</t>
  </si>
  <si>
    <t>DP/CK/ED/TRANSF.</t>
  </si>
  <si>
    <t>Licda. Rosa E. Martínez Gomera</t>
  </si>
  <si>
    <t>Lic. Miguel A. López García</t>
  </si>
  <si>
    <t>Director Administrativo y Financiero</t>
  </si>
  <si>
    <t>Encargada de Contabilidad</t>
  </si>
  <si>
    <t>LIBRAMIENTOS</t>
  </si>
  <si>
    <t>Preparado  por : Licda Aura E. Ramirez Merán</t>
  </si>
  <si>
    <t>Tecnico de Contabilidad</t>
  </si>
  <si>
    <t>VALORES EN RD$</t>
  </si>
  <si>
    <t xml:space="preserve">                              VALOR EN RD$</t>
  </si>
  <si>
    <t>CUENTA ÚNICA DEL TESORO NO. 100-010-252133-6</t>
  </si>
  <si>
    <t>FONDOS ASIGNACIÓN PRESUPUESTAL</t>
  </si>
  <si>
    <t>___________________________</t>
  </si>
  <si>
    <t>________________________</t>
  </si>
  <si>
    <t>Lic. Fernando Tejeda</t>
  </si>
  <si>
    <t>Encargado Presupuesto</t>
  </si>
  <si>
    <t>__________________________</t>
  </si>
  <si>
    <t>MONTOS</t>
  </si>
  <si>
    <t>COMPAÑÍA DOMINICANA DE TELÉFONOS</t>
  </si>
  <si>
    <t>HUMANOS SEGUROS, S.A</t>
  </si>
  <si>
    <t xml:space="preserve">EDESUR </t>
  </si>
  <si>
    <t>ALCALDÍA DEL DISTRITO NACIONAL</t>
  </si>
  <si>
    <t>CORPORACIÓN DEL ACUEDUCTO Y ALCANTARILLADO DE SANTO DOMINGO</t>
  </si>
  <si>
    <t>EDENORTE</t>
  </si>
  <si>
    <t>ALTICE DOMINICANA</t>
  </si>
  <si>
    <t>BANCO DE RESERVAS</t>
  </si>
  <si>
    <t>AYUNTAMIENTO DE MOCA</t>
  </si>
  <si>
    <t>AYUNTAMIENTO DE SANTIAGO</t>
  </si>
  <si>
    <t>CORPORACIÓN DE ACUEDUCTO Y ALCANTARILLADO DE PUERTO PLATA</t>
  </si>
  <si>
    <t>EDEESTE</t>
  </si>
  <si>
    <t xml:space="preserve">                           </t>
  </si>
  <si>
    <t xml:space="preserve">                                       </t>
  </si>
  <si>
    <t>331-1</t>
  </si>
  <si>
    <t>Pago servicio de energía eléctrica deL Palacio de Bellas Artes y la Escuela Nacional de Artes Visuales, correspondiente al período 17/02/2022 al 18/03/2022.</t>
  </si>
  <si>
    <t>339-1</t>
  </si>
  <si>
    <t>CORINA DOLORES ALBA FERNÁNDEZ</t>
  </si>
  <si>
    <t>Pago alquiler local donde funciona la Escuela de Bellas Artes de San Francisco de Macorís, correspondiente al mes de marzo, 2022.</t>
  </si>
  <si>
    <t>381-1</t>
  </si>
  <si>
    <t>Pago servicio de agua potable del Palacio de Bellas Artes, Conservatorio Nacional  de Música y del Edificio de  las Escuelas de Bellas Artes del Distrito Nacional, correspondiente al mes de abril, 2022.</t>
  </si>
  <si>
    <t>399-1</t>
  </si>
  <si>
    <t>Pago de servicio telefónico de esta Dirección General de Bellas Artes (Palacio de Bellas Artes)  correspondiente al mes de abril, 2022.</t>
  </si>
  <si>
    <t>402-1</t>
  </si>
  <si>
    <t>Pago alquiler local donde funciona la Escuela de Bellas Artes de San Francisco de Macorís, correspondiente al mes de abril, 2022.</t>
  </si>
  <si>
    <t>404-1</t>
  </si>
  <si>
    <t>Pago servicio de energía eléctrica de las Escuelas de Bellas Artes de: Puerto Plata, Moca, Cotuí y San Francisco de Macorís del mes de abril, 2022</t>
  </si>
  <si>
    <t>414-1</t>
  </si>
  <si>
    <t>Pago de servicio telefónico de la  Escuela Nacional de Artes Visuales correspondiente al mes de abril, 2022.</t>
  </si>
  <si>
    <t>416-1</t>
  </si>
  <si>
    <t>SKENE, SRL</t>
  </si>
  <si>
    <t>Pago servicio de producción de los espectáculos artículos para las obras teatrales "El hijo del Sol: Historia de un Principito" y "Makandal", presentada en la sala Máximo Avilés Blonda del Palacio de Bellas Artes los días 23,25,26 y 27 de marzo y del 01 al 03 de abril, 2022.</t>
  </si>
  <si>
    <t>422-1</t>
  </si>
  <si>
    <t xml:space="preserve">Pago servicio recogida de basura de la Escuela de Bellas Artes de Santiago, correspondiente al mes deabrilo, 20212         </t>
  </si>
  <si>
    <t>426-1</t>
  </si>
  <si>
    <t>Pago servicio de energía eléctrica deL Palacio de Bellas Artes y la Escuela Nacional de Artes Visuales, correspondiente al período 18/03/2022 al 18/04/2022.</t>
  </si>
  <si>
    <t>429-1</t>
  </si>
  <si>
    <t xml:space="preserve">Pago servicio recogida de basura de la Escuela de Bellas Artes de Moca, correspondiente al mes de abril, 2022       </t>
  </si>
  <si>
    <t>431-1</t>
  </si>
  <si>
    <t xml:space="preserve">Pago servicio  de agua potable de la Escuela de Bellas Artes de Puerto Plata, correspondiente al mes de abril, 2022        </t>
  </si>
  <si>
    <t>RELACIÓN DE DESEMBOLSOS MAYO 2022</t>
  </si>
  <si>
    <t>Balance al 31 de mayo, 2022</t>
  </si>
  <si>
    <t>450-1</t>
  </si>
  <si>
    <t>Pago de servicio telefónico del Conservatorio Nacional de Música, correspondiente al mes de  mayo, 2022.</t>
  </si>
  <si>
    <t>452-1</t>
  </si>
  <si>
    <t>P.A. CATERING, SRL</t>
  </si>
  <si>
    <t>Pago servicio de catering realizados en diferentes actividades de esta Dirección General de Bellas Artes.</t>
  </si>
  <si>
    <t>455-1</t>
  </si>
  <si>
    <t>Pago servicio de energía eléctrica de las Escuelas de Bellas Artes de San Cristóbal;  San Juan de la Maguana; Conservatorio Nacional de Música  y de  la Escuela Elemental de Música  Elila Mena, correspondiente al mes de abril, 2022.</t>
  </si>
  <si>
    <t>464-1</t>
  </si>
  <si>
    <t>Pago seguro complementario del personal de esta Dirección General de Bellas Artes y sus dependencias del mes de mayo, 2022.</t>
  </si>
  <si>
    <t>Pago de  servicio de teléfonos móviles (flotas) del período 01-04-2022 al 30-04-2022.</t>
  </si>
  <si>
    <t>471-1</t>
  </si>
  <si>
    <t>474-1</t>
  </si>
  <si>
    <t>Pago de servicio telefónico de la  Escuela Nacional de Danza correspondiente al mes de abril, 2022.</t>
  </si>
  <si>
    <t>484-1</t>
  </si>
  <si>
    <t xml:space="preserve">Pago servicio recogida de basura de la Dirección General  de Bellas Artes, Escuela Nacional de Danza y de la Escuela Nacional de Bellas Artes, correspondiente al mes de mayo 2022         </t>
  </si>
  <si>
    <t>479-1</t>
  </si>
  <si>
    <t>Pago servicio Tarjeta Visa Flotilla Corporativa, correspondiente a la asignación fija mensual de mayo, 2022</t>
  </si>
  <si>
    <t>486-1</t>
  </si>
  <si>
    <t>CORPIP, SRL</t>
  </si>
  <si>
    <t>Pago servicio de impresión de Banner y afiches para la obra Makandal, presentada los días del 25 al marzo y del 01 al 03 de abril, 2022</t>
  </si>
  <si>
    <t>493-1</t>
  </si>
  <si>
    <t>GILDA INSTMENT, SRL</t>
  </si>
  <si>
    <t>Pago Pago adquisición de cuatro (4) baterías, tamaño 8d de 1,500 KM para el Palacio de Bellas Artes.</t>
  </si>
  <si>
    <t>495-1</t>
  </si>
  <si>
    <t>CHIPS TEJEDA, SRL</t>
  </si>
  <si>
    <t>Pago servicio de prodicción de espectáculo artístico "Aprendo los nuestro".</t>
  </si>
  <si>
    <t>Licda Miledy de los Santos</t>
  </si>
  <si>
    <t>Cuenta Bancaria  núm.100-01-010-252134-4</t>
  </si>
  <si>
    <t>Directora  Administrativa y Financiera</t>
  </si>
  <si>
    <t>Directora Administrativa y Financiera</t>
  </si>
  <si>
    <t>Licda. Sandra Y. Ramirez Cubilete</t>
  </si>
  <si>
    <t>Miledy de los Santos</t>
  </si>
  <si>
    <t>Encargada Depto . Contabilidad</t>
  </si>
  <si>
    <t>Licda. Sandra  Ramirez Cubilete</t>
  </si>
  <si>
    <t>Licda. Austria Taveras Castillo</t>
  </si>
  <si>
    <t xml:space="preserve">Licda Austria Taveras Castillo </t>
  </si>
  <si>
    <t>Contabilidad</t>
  </si>
  <si>
    <t>Enc. De contabilidad</t>
  </si>
  <si>
    <t>E/D</t>
  </si>
  <si>
    <t>Contadora</t>
  </si>
  <si>
    <t>RAFAEL ALBERTO DOLORES FRIAS</t>
  </si>
  <si>
    <t>NULO</t>
  </si>
  <si>
    <t>LIBERTAD PEÑA ABAB</t>
  </si>
  <si>
    <t>PASCUAL TAVAREZ ROSARIO</t>
  </si>
  <si>
    <t>DANIEL ALBERTI ROMERO</t>
  </si>
  <si>
    <t>ORLANDO VASQUEZ GEORGE</t>
  </si>
  <si>
    <t>ALBERTO RODRIGUEZ PORTOLATIN</t>
  </si>
  <si>
    <t>DP/CK/ED/TRANSF</t>
  </si>
  <si>
    <t>NOMBRE</t>
  </si>
  <si>
    <t>DESCRIPCION</t>
  </si>
  <si>
    <t>JOSE ANTONIO DE LA CRUZ</t>
  </si>
  <si>
    <t>BALANCE AL 31-9-2023</t>
  </si>
  <si>
    <t>DP/ TRANSF.7669</t>
  </si>
  <si>
    <t>FUNDACION ABSOLUTO TEATRO</t>
  </si>
  <si>
    <t>ARRENDAMIENTO DE LA SALA LA DRAMATICA (5) FUNCIONES</t>
  </si>
  <si>
    <t>E COMMUNICATION SRL</t>
  </si>
  <si>
    <t>ARRENDAMIENTO DE LA SALA LA DRAMATICA (3) FUNCIONES</t>
  </si>
  <si>
    <t>DP/ TRANSF.7670</t>
  </si>
  <si>
    <t>DP/ TRANSF.7671</t>
  </si>
  <si>
    <t>PRODUCCIONES JOYCE ROY</t>
  </si>
  <si>
    <t>ARRENDAMIENTO DE LA SALA MANUEL RUEDA  (3)FUNCIONES</t>
  </si>
  <si>
    <t>DP/ TRANSF.7672</t>
  </si>
  <si>
    <t>PRIVATE DANCE STUDIO BY JEN VARGAS EIRL</t>
  </si>
  <si>
    <t>ARRENDAMIENTO DE LA SALA MANUEL RUEDA  (2)FUNCIONES</t>
  </si>
  <si>
    <t>DP/ TRANSF.7673</t>
  </si>
  <si>
    <t>ARRENDAMIENTO DE LA SALA LA DRMATICA  (2)FUNCIONES</t>
  </si>
  <si>
    <t>DP/ TRANSF.7674</t>
  </si>
  <si>
    <t>ARRENDAMIENTO DE LA CAFETERIA  "DELICIAS DE ALBERTO. MES SEPTIEMBRE-2023</t>
  </si>
  <si>
    <t>BALANCE AL 31 DE OCTUBRE,2023</t>
  </si>
  <si>
    <t>BALANCE AL 31 SEPTIEMBRE-2023</t>
  </si>
  <si>
    <t>CK/2605</t>
  </si>
  <si>
    <t>JULIVIER DE LA HOZ JIMENEZ</t>
  </si>
  <si>
    <t>REPOSICION FONDO DE CAJA CHICA NO. 0090 AL 108 DIRECCION ADMINISTRATIVA.</t>
  </si>
  <si>
    <t>CK/2606</t>
  </si>
  <si>
    <t>CARMELO OGANDO MONTILLA</t>
  </si>
  <si>
    <t>VIATICOS A RIO SAN JUAN DEL CORO NACIONAL , LOS DIAS 29 Y 30 SEPTIEMBRE-2023.</t>
  </si>
  <si>
    <t>CK/2607</t>
  </si>
  <si>
    <t>JUAN ANTONIO GIL THOMAS</t>
  </si>
  <si>
    <t>CK/2608</t>
  </si>
  <si>
    <t>THOMASA TRINIDAD RIVAS</t>
  </si>
  <si>
    <t>ALQUILER LOCAL ACADEMIA DE MUSICA VILLA JARAGUA, SEPTIEMBRE-2023</t>
  </si>
  <si>
    <t>CK/2609</t>
  </si>
  <si>
    <t>RAFILEYBI GERMAN CRUZ</t>
  </si>
  <si>
    <t>CK/2610</t>
  </si>
  <si>
    <t>AIDA CELINA ECHAVARRIA</t>
  </si>
  <si>
    <t>VIATICOS PARA VIAJARA A BONAO ,LA VEGA Y MOCA ,ENTREGA DE  EQUIPOS A LA ESCUELA DE BELLAS ARTES</t>
  </si>
  <si>
    <t>CK/2611</t>
  </si>
  <si>
    <t>EDUARDO JAVIER</t>
  </si>
  <si>
    <t>CK/2612</t>
  </si>
  <si>
    <t>YOMAIRA  M. VARGAS PUJOLS</t>
  </si>
  <si>
    <t>REPOSICION FONDO DE CAJA CHICA NO. 0014  AL 0036 DE LA ESCUELA DE BELLAS ARTES DE AZUA .</t>
  </si>
  <si>
    <t>CK/2613</t>
  </si>
  <si>
    <t>ROSA MIREYA NINA DE NINA</t>
  </si>
  <si>
    <t>REPOSICION FONDO DE CAJA CHICA NO. 0016  AL 0128 DE LA ESCUELA DE BELLAS ARTES DE SAN CRISTOBAL.</t>
  </si>
  <si>
    <t>CK/2614</t>
  </si>
  <si>
    <t>GERAL TOMMY VASQUEZ PAULINO</t>
  </si>
  <si>
    <t>REPOSICION FONDO DE CAJA CHICA NO. 0057  AL 068 DE LA ESCUELA DE BELLAS ARTES DEL ORBE MOCA.</t>
  </si>
  <si>
    <t>CK/2615</t>
  </si>
  <si>
    <t>INGRID JOSEFINA CHALAS DIAZ</t>
  </si>
  <si>
    <t>REPOSICION FONDO DE CAJA CHICA NO. 0049  AL 058 DE LA ESCUELA DE BELLAS ARTES DE SAN JOSE DE OCOA</t>
  </si>
  <si>
    <t>CK/2616</t>
  </si>
  <si>
    <t>ELVIS GUZMAN MINIER</t>
  </si>
  <si>
    <t>CK/2617</t>
  </si>
  <si>
    <t>CK/2618</t>
  </si>
  <si>
    <t>MIGUEL NICOLAS ORTIN CALDERON</t>
  </si>
  <si>
    <t>VIATICOS PARA VIAJAR A LA CIUDADES DE AZUA, SAN JUAN, EL CERCADO, NEYBA Y VICENTE NOBLE ,ENTREGA DE MOBILIARIOS Y EQUIPOS DONADOS BANRESERVAS.</t>
  </si>
  <si>
    <t>VIATICOS PARA VIAJAR A LA CIUDADES DE AZUA, SAN JUAN, EL CERCADO, NEYBA Y VICENTE NOBLE ,ENTREGA DE MOBILIARIOS Y EQUIPOS DONADOS. POR BANRESERVAS.</t>
  </si>
  <si>
    <t>COLECTOR DE IMPUESTOS INTERNOS</t>
  </si>
  <si>
    <t>DECLARACION DEL ITEBI MES DE SEPTIEMBRE-2023</t>
  </si>
  <si>
    <t>1R-17 OTRA RETENCIONES MES DE  SEPTIEMBRE-2023</t>
  </si>
  <si>
    <t>COMPAÑÍA NACIONAL DE TEATRO</t>
  </si>
  <si>
    <t>VIATICOS VIA TRANSFERENCIA PARTICIPACION OBRA MAKANDAL</t>
  </si>
  <si>
    <t xml:space="preserve">COMPAÑÍA NACIONAL DE TEATRO RODANTE DOMINICANO
</t>
  </si>
  <si>
    <t xml:space="preserve">MARIANELA SALLEN , ERNESTO BAEZ CAMILO Y ELVIN REYES
</t>
  </si>
  <si>
    <t>VIATICOS VIA TRANSFERENCIA  APERTURA Y CLAUSURA DEL X1 FESTIVAL INTERNACIONAL DE TEATRO FITERD 2023.</t>
  </si>
  <si>
    <t>PAGO VIATICOS VIA TRANSFERENCIA ,DIRECTOREA GERERAL ,EL PERSONAL DEFAE Y OTROS COLABORADORES PARA VISITAR LA ESCUELA DE PUERTO PLATA PARA EL PROYECTO PILOTO DE (MERENGUE TIPICO .</t>
  </si>
  <si>
    <t xml:space="preserve">COMPAÑÍA DOMINICANA NACIONAL DE TEATRO RODANTE.
</t>
  </si>
  <si>
    <t>ANDRES JAVIER VARGAS LAZARA</t>
  </si>
  <si>
    <t>CK/2619</t>
  </si>
  <si>
    <t>CK/2620</t>
  </si>
  <si>
    <t>COMPENSACION POR USO DEL MOTOR MES OCTUBRE-2023.(PALACIO DE BELLAS ARTES)</t>
  </si>
  <si>
    <t>CK/2621</t>
  </si>
  <si>
    <t>COMPENSACION POR USO DEL MOTOR MES OCTUBRE-2023.(CONSERVATORIO DE MUSICA)</t>
  </si>
  <si>
    <t>CK/2622</t>
  </si>
  <si>
    <t>OMAR OVALLE CONTRERAS</t>
  </si>
  <si>
    <t>COMPENSACION POR USO DEL MOTOR MES OCTUBRE-2023.(ESCUELA DE ARTES DRAMATICO)</t>
  </si>
  <si>
    <t>CK/2623</t>
  </si>
  <si>
    <t>COMPENSACION POR USO DEL MOTOR MES OCTUBRE-2023.(PALACIO DE BELLAS ARTES.)</t>
  </si>
  <si>
    <t>CK/2624</t>
  </si>
  <si>
    <t>COMPENSACION POR USO DEL MOTOR MES OCTUBRE-2023.(ESCUELA DE ARTES VISUALES)</t>
  </si>
  <si>
    <t>CK/2625</t>
  </si>
  <si>
    <t>YULIVIER LA HOZ JIMENEZ</t>
  </si>
  <si>
    <t>REPOSICION FONDO DE CAJA CHICA DEL NO. 109 AL AL 0133, DE LA DIRECCION ADMINISTRATIVA.</t>
  </si>
  <si>
    <t>CK/2626</t>
  </si>
  <si>
    <t xml:space="preserve">MARIANELA.E. SALLENT ABREU
</t>
  </si>
  <si>
    <t>CK/2627</t>
  </si>
  <si>
    <t>CRISORIO A. DIAZ SANTANA</t>
  </si>
  <si>
    <t xml:space="preserve">REPOSICION FONDO  DE CAJA DEÑ `RROYECTO INCORPORTATIVO ESTUDIANTES VARONES A LA ESCUELA NACIONAL DE DANZA (FONDO REPONIBLE) </t>
  </si>
  <si>
    <t>CK/2628</t>
  </si>
  <si>
    <t>REPOSICION FONDO DE CAJA CHICA DE LA ESCUELA DE BELLAS ARTES DE BONAO DEL RECIBO NO.0086 AL NO. 0097</t>
  </si>
  <si>
    <t>CK/2629</t>
  </si>
  <si>
    <t xml:space="preserve">LOURDES JOSEFINA DIAZ FRIAS DE RODRIGUEZ
</t>
  </si>
  <si>
    <t>REPOSICION FONDO DE CAJA CHICA DEL RECIBO NO.182 AL 0158 DE SANTIAGO.</t>
  </si>
  <si>
    <t>CK/2630</t>
  </si>
  <si>
    <t>IDELKA PAEZ PAREDES DE ALMONTE</t>
  </si>
  <si>
    <t>REPOSICION FONDO DE CAJA CHICA DE LA DIRECION Y GESTION DE LA BELLAS ARTES DEL RECIBO NO. 0143 AL 0158.</t>
  </si>
  <si>
    <t>DP/ TRANSF.7675</t>
  </si>
  <si>
    <t>PRODUCIONESJOYCE ROY SRL</t>
  </si>
  <si>
    <t>ARRENDAMIENDO SALA MANUEL RUEDA PARA REALIZAR (3) FUNCIONES DE LA OBRA LA PELUQUERA DEL CRIMEN</t>
  </si>
  <si>
    <t>INGRESOS NO IDENTIFICADO</t>
  </si>
  <si>
    <t>COBROS 0.15% DGII</t>
  </si>
  <si>
    <t>MANEJO DE CUENTA  OTRA COMISIONES</t>
  </si>
  <si>
    <t>NO. CHEQUES 1911,2192,2285,2495</t>
  </si>
  <si>
    <t>BALANCE AL 31 DE OCTUBRE-2023</t>
  </si>
  <si>
    <t>REINTEGRO DE CHEQUES VENCIDO POR ANTIGÜEDAD</t>
  </si>
  <si>
    <t>ESTA PENDIENTE DE IDENTIFICAR Y HACER RECIBO</t>
  </si>
  <si>
    <t>RELACIÓN DE INGRESOS OCTUBRE-2023</t>
  </si>
  <si>
    <t>RELACIÓN DE  EGRESOS DEL MES OCTUBRE,2023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</si>
</sst>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8">
    <xf numFmtId="0" fontId="0" fillId="0" borderId="0" xfId="0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0" xfId="0" applyBorder="1"/>
    <xf numFmtId="0" fontId="0" fillId="0" borderId="0" xfId="0" applyBorder="1" applyAlignment="1"/>
    <xf numFmtId="0" fontId="4" fillId="0" borderId="0" xfId="0" applyFont="1" applyAlignment="1"/>
    <xf numFmtId="43" fontId="0" fillId="0" borderId="0" xfId="1" applyFont="1" applyBorder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43" fontId="3" fillId="0" borderId="1" xfId="1" applyFont="1" applyBorder="1" applyAlignment="1">
      <alignment horizontal="left" vertical="center" wrapText="1"/>
    </xf>
    <xf numFmtId="43" fontId="3" fillId="0" borderId="1" xfId="1" applyFont="1" applyBorder="1"/>
    <xf numFmtId="0" fontId="0" fillId="0" borderId="0" xfId="0" applyAlignment="1">
      <alignment horizontal="left"/>
    </xf>
    <xf numFmtId="43" fontId="0" fillId="0" borderId="1" xfId="1" applyFont="1" applyBorder="1" applyAlignment="1">
      <alignment horizontal="left" vertical="center" wrapText="1"/>
    </xf>
    <xf numFmtId="43" fontId="5" fillId="3" borderId="1" xfId="0" applyNumberFormat="1" applyFont="1" applyFill="1" applyBorder="1"/>
    <xf numFmtId="0" fontId="5" fillId="0" borderId="0" xfId="0" applyFont="1"/>
    <xf numFmtId="14" fontId="0" fillId="0" borderId="2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43" fontId="5" fillId="4" borderId="0" xfId="0" applyNumberFormat="1" applyFont="1" applyFill="1" applyBorder="1"/>
    <xf numFmtId="0" fontId="0" fillId="4" borderId="0" xfId="0" applyFill="1" applyBorder="1"/>
    <xf numFmtId="0" fontId="0" fillId="0" borderId="0" xfId="0" applyAlignment="1">
      <alignment horizontal="left" readingOrder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/>
    <xf numFmtId="49" fontId="0" fillId="0" borderId="1" xfId="1" applyNumberFormat="1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/>
    </xf>
    <xf numFmtId="43" fontId="0" fillId="0" borderId="5" xfId="1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 applyAlignment="1">
      <alignment horizontal="left" vertical="center" wrapText="1"/>
    </xf>
    <xf numFmtId="4" fontId="0" fillId="0" borderId="1" xfId="0" applyNumberFormat="1" applyBorder="1"/>
    <xf numFmtId="0" fontId="1" fillId="0" borderId="0" xfId="0" applyFont="1" applyAlignment="1">
      <alignment horizontal="center"/>
    </xf>
    <xf numFmtId="43" fontId="0" fillId="0" borderId="0" xfId="1" applyFont="1" applyFill="1" applyBorder="1"/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43" fontId="10" fillId="0" borderId="1" xfId="1" applyFont="1" applyBorder="1" applyAlignment="1"/>
    <xf numFmtId="0" fontId="0" fillId="0" borderId="0" xfId="0"/>
    <xf numFmtId="0" fontId="6" fillId="0" borderId="0" xfId="0" applyFont="1"/>
    <xf numFmtId="0" fontId="4" fillId="0" borderId="0" xfId="0" applyFont="1"/>
    <xf numFmtId="0" fontId="10" fillId="0" borderId="1" xfId="0" applyFont="1" applyFill="1" applyBorder="1" applyAlignment="1">
      <alignment wrapText="1"/>
    </xf>
    <xf numFmtId="43" fontId="10" fillId="0" borderId="1" xfId="1" applyFont="1" applyFill="1" applyBorder="1" applyAlignment="1"/>
    <xf numFmtId="0" fontId="0" fillId="0" borderId="0" xfId="0" applyFill="1"/>
    <xf numFmtId="0" fontId="6" fillId="0" borderId="0" xfId="0" applyFont="1" applyFill="1"/>
    <xf numFmtId="43" fontId="6" fillId="0" borderId="0" xfId="0" applyNumberFormat="1" applyFont="1" applyFill="1"/>
    <xf numFmtId="0" fontId="5" fillId="0" borderId="0" xfId="0" applyFont="1" applyFill="1"/>
    <xf numFmtId="43" fontId="8" fillId="0" borderId="0" xfId="1" applyFont="1" applyFill="1" applyBorder="1" applyAlignment="1"/>
    <xf numFmtId="4" fontId="10" fillId="0" borderId="1" xfId="0" applyNumberFormat="1" applyFont="1" applyBorder="1"/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readingOrder="1"/>
    </xf>
    <xf numFmtId="0" fontId="4" fillId="0" borderId="0" xfId="0" applyFont="1" applyAlignment="1">
      <alignment horizontal="left"/>
    </xf>
    <xf numFmtId="43" fontId="8" fillId="0" borderId="0" xfId="1" applyFont="1" applyBorder="1" applyAlignment="1"/>
    <xf numFmtId="0" fontId="0" fillId="0" borderId="0" xfId="0" applyAlignment="1">
      <alignment horizontal="center"/>
    </xf>
    <xf numFmtId="43" fontId="12" fillId="0" borderId="4" xfId="1" applyFont="1" applyBorder="1"/>
    <xf numFmtId="49" fontId="17" fillId="0" borderId="0" xfId="0" applyNumberFormat="1" applyFont="1"/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3" fontId="9" fillId="0" borderId="11" xfId="1" applyFont="1" applyBorder="1"/>
    <xf numFmtId="14" fontId="4" fillId="0" borderId="10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/>
    <xf numFmtId="43" fontId="4" fillId="0" borderId="1" xfId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43" fontId="9" fillId="0" borderId="15" xfId="1" applyFont="1" applyBorder="1"/>
    <xf numFmtId="0" fontId="18" fillId="0" borderId="0" xfId="0" applyFont="1" applyFill="1" applyBorder="1" applyAlignment="1">
      <alignment horizontal="left"/>
    </xf>
    <xf numFmtId="43" fontId="18" fillId="0" borderId="0" xfId="0" applyNumberFormat="1" applyFont="1" applyFill="1" applyBorder="1"/>
    <xf numFmtId="43" fontId="18" fillId="0" borderId="0" xfId="1" applyFont="1" applyFill="1" applyBorder="1"/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9" fillId="0" borderId="0" xfId="0" applyFont="1" applyAlignment="1"/>
    <xf numFmtId="1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 readingOrder="1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wrapText="1"/>
    </xf>
    <xf numFmtId="0" fontId="10" fillId="0" borderId="0" xfId="0" applyFont="1" applyBorder="1"/>
    <xf numFmtId="4" fontId="10" fillId="0" borderId="0" xfId="0" applyNumberFormat="1" applyFont="1" applyBorder="1"/>
    <xf numFmtId="0" fontId="16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readingOrder="1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 readingOrder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" fontId="4" fillId="0" borderId="1" xfId="0" applyNumberFormat="1" applyFont="1" applyBorder="1"/>
    <xf numFmtId="0" fontId="9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43" fontId="14" fillId="0" borderId="0" xfId="0" applyNumberFormat="1" applyFont="1" applyFill="1"/>
    <xf numFmtId="0" fontId="7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left" wrapText="1" readingOrder="1"/>
    </xf>
    <xf numFmtId="4" fontId="4" fillId="0" borderId="0" xfId="0" applyNumberFormat="1" applyFont="1" applyBorder="1" applyAlignment="1">
      <alignment horizontal="center"/>
    </xf>
    <xf numFmtId="4" fontId="9" fillId="6" borderId="1" xfId="0" applyNumberFormat="1" applyFont="1" applyFill="1" applyBorder="1"/>
    <xf numFmtId="0" fontId="10" fillId="0" borderId="1" xfId="0" applyFont="1" applyFill="1" applyBorder="1"/>
    <xf numFmtId="4" fontId="10" fillId="0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" fillId="0" borderId="0" xfId="0" applyFont="1" applyBorder="1"/>
    <xf numFmtId="43" fontId="1" fillId="0" borderId="0" xfId="1" applyFont="1" applyBorder="1" applyAlignment="1"/>
    <xf numFmtId="0" fontId="5" fillId="0" borderId="0" xfId="0" applyFont="1" applyBorder="1"/>
    <xf numFmtId="0" fontId="9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6" borderId="12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 readingOrder="1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readingOrder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1847850</xdr:colOff>
      <xdr:row>0</xdr:row>
      <xdr:rowOff>0</xdr:rowOff>
    </xdr:from>
    <xdr:to>
      <xdr:col>3</xdr:col>
      <xdr:colOff>2457449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5F55FF-1BA5-450A-AD0C-BD5CE559B05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67150" y="0"/>
          <a:ext cx="2505074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2314575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81940A-1723-40CE-9197-E2D8473F03A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67150" y="0"/>
          <a:ext cx="2505075" cy="1019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4</xdr:row>
      <xdr:rowOff>41910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1052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2333625</xdr:colOff>
      <xdr:row>0</xdr:row>
      <xdr:rowOff>0</xdr:rowOff>
    </xdr:from>
    <xdr:to>
      <xdr:col>3</xdr:col>
      <xdr:colOff>2228850</xdr:colOff>
      <xdr:row>3</xdr:row>
      <xdr:rowOff>184785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352925" y="0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FE98-7812-43C0-80C6-15DFC00C7387}">
  <dimension ref="A1:H28"/>
  <sheetViews>
    <sheetView topLeftCell="A4" workbookViewId="0">
      <selection activeCell="A7" sqref="A7:G7"/>
    </sheetView>
  </sheetViews>
  <sheetFormatPr defaultColWidth="11.42578125" defaultRowHeight="15" x14ac:dyDescent="0.25"/>
  <cols>
    <col min="1" max="1" width="12.5703125" style="23" customWidth="1"/>
    <col min="2" max="2" width="17.7109375" style="23" customWidth="1"/>
    <col min="3" max="3" width="28.42578125" style="48" customWidth="1"/>
    <col min="4" max="4" width="46.140625" style="35" customWidth="1"/>
    <col min="5" max="5" width="12.140625" style="48" customWidth="1"/>
    <col min="6" max="6" width="11.85546875" style="48" customWidth="1"/>
    <col min="7" max="7" width="18.7109375" style="48" customWidth="1"/>
    <col min="8" max="8" width="12.28515625" style="53" bestFit="1" customWidth="1"/>
    <col min="9" max="16384" width="11.42578125" style="48"/>
  </cols>
  <sheetData>
    <row r="1" spans="1:8" x14ac:dyDescent="0.25">
      <c r="A1" s="65"/>
      <c r="B1" s="65"/>
      <c r="C1" s="50"/>
      <c r="D1" s="17"/>
      <c r="E1" s="50"/>
      <c r="F1" s="50"/>
      <c r="G1" s="50"/>
    </row>
    <row r="2" spans="1:8" x14ac:dyDescent="0.25">
      <c r="A2" s="65"/>
      <c r="B2" s="65"/>
      <c r="C2" s="50"/>
      <c r="D2" s="17"/>
      <c r="E2" s="50"/>
      <c r="F2" s="50"/>
      <c r="G2" s="50"/>
    </row>
    <row r="3" spans="1:8" x14ac:dyDescent="0.25">
      <c r="A3" s="65"/>
      <c r="B3" s="65"/>
      <c r="C3" s="50"/>
      <c r="D3" s="17"/>
      <c r="E3" s="50"/>
      <c r="F3" s="50"/>
      <c r="G3" s="50"/>
    </row>
    <row r="4" spans="1:8" x14ac:dyDescent="0.25">
      <c r="A4" s="65"/>
      <c r="B4" s="65"/>
      <c r="C4" s="50"/>
      <c r="D4" s="17"/>
      <c r="E4" s="50"/>
      <c r="F4" s="50"/>
      <c r="G4" s="50"/>
    </row>
    <row r="5" spans="1:8" x14ac:dyDescent="0.25">
      <c r="A5" s="65"/>
      <c r="B5" s="65"/>
      <c r="C5" s="50"/>
      <c r="D5" s="17"/>
      <c r="E5" s="50"/>
      <c r="F5" s="50"/>
      <c r="G5" s="50"/>
    </row>
    <row r="6" spans="1:8" x14ac:dyDescent="0.25">
      <c r="A6" s="118" t="s">
        <v>37</v>
      </c>
      <c r="B6" s="118"/>
      <c r="C6" s="118"/>
      <c r="D6" s="118"/>
      <c r="E6" s="118"/>
      <c r="F6" s="118"/>
      <c r="G6" s="118"/>
    </row>
    <row r="7" spans="1:8" x14ac:dyDescent="0.25">
      <c r="A7" s="118" t="s">
        <v>243</v>
      </c>
      <c r="B7" s="118"/>
      <c r="C7" s="118"/>
      <c r="D7" s="118"/>
      <c r="E7" s="118"/>
      <c r="F7" s="118"/>
      <c r="G7" s="118"/>
    </row>
    <row r="8" spans="1:8" ht="15.75" thickBot="1" x14ac:dyDescent="0.3">
      <c r="A8" s="119" t="s">
        <v>36</v>
      </c>
      <c r="B8" s="119"/>
      <c r="C8" s="119"/>
      <c r="D8" s="119"/>
      <c r="E8" s="119"/>
      <c r="F8" s="119"/>
      <c r="G8" s="69"/>
    </row>
    <row r="9" spans="1:8" s="49" customFormat="1" ht="15.75" x14ac:dyDescent="0.25">
      <c r="A9" s="70" t="s">
        <v>4</v>
      </c>
      <c r="B9" s="71" t="s">
        <v>27</v>
      </c>
      <c r="C9" s="72" t="s">
        <v>135</v>
      </c>
      <c r="D9" s="72" t="s">
        <v>136</v>
      </c>
      <c r="E9" s="72" t="s">
        <v>9</v>
      </c>
      <c r="F9" s="72" t="s">
        <v>10</v>
      </c>
      <c r="G9" s="73" t="s">
        <v>8</v>
      </c>
      <c r="H9" s="54"/>
    </row>
    <row r="10" spans="1:8" s="49" customFormat="1" ht="18.75" customHeight="1" x14ac:dyDescent="0.3">
      <c r="A10" s="120" t="s">
        <v>138</v>
      </c>
      <c r="B10" s="121"/>
      <c r="C10" s="121"/>
      <c r="D10" s="121"/>
      <c r="E10" s="121"/>
      <c r="F10" s="121"/>
      <c r="G10" s="74">
        <v>2098092</v>
      </c>
      <c r="H10" s="105"/>
    </row>
    <row r="11" spans="1:8" s="49" customFormat="1" ht="15" hidden="1" customHeight="1" x14ac:dyDescent="0.25">
      <c r="A11" s="75"/>
      <c r="B11" s="76"/>
      <c r="C11" s="77"/>
      <c r="D11" s="78"/>
      <c r="E11" s="79"/>
      <c r="F11" s="79"/>
      <c r="G11" s="74">
        <v>2098092</v>
      </c>
      <c r="H11" s="54"/>
    </row>
    <row r="12" spans="1:8" s="49" customFormat="1" ht="39.950000000000003" customHeight="1" x14ac:dyDescent="0.25">
      <c r="A12" s="75">
        <v>45203</v>
      </c>
      <c r="B12" s="76" t="s">
        <v>139</v>
      </c>
      <c r="C12" s="80" t="s">
        <v>140</v>
      </c>
      <c r="D12" s="80" t="s">
        <v>141</v>
      </c>
      <c r="E12" s="79">
        <v>21000</v>
      </c>
      <c r="F12" s="79"/>
      <c r="G12" s="74">
        <f>G10+E12</f>
        <v>2119092</v>
      </c>
      <c r="H12" s="55"/>
    </row>
    <row r="13" spans="1:8" s="49" customFormat="1" ht="39.950000000000003" customHeight="1" x14ac:dyDescent="0.25">
      <c r="A13" s="75">
        <v>45210</v>
      </c>
      <c r="B13" s="76" t="s">
        <v>144</v>
      </c>
      <c r="C13" s="80" t="s">
        <v>142</v>
      </c>
      <c r="D13" s="81" t="s">
        <v>143</v>
      </c>
      <c r="E13" s="79">
        <v>24780</v>
      </c>
      <c r="F13" s="79"/>
      <c r="G13" s="74">
        <f>G12+E13</f>
        <v>2143872</v>
      </c>
      <c r="H13" s="54"/>
    </row>
    <row r="14" spans="1:8" s="49" customFormat="1" ht="39.950000000000003" customHeight="1" x14ac:dyDescent="0.25">
      <c r="A14" s="75">
        <v>45210</v>
      </c>
      <c r="B14" s="76" t="s">
        <v>145</v>
      </c>
      <c r="C14" s="80" t="s">
        <v>146</v>
      </c>
      <c r="D14" s="81" t="s">
        <v>147</v>
      </c>
      <c r="E14" s="79">
        <v>25000</v>
      </c>
      <c r="F14" s="79"/>
      <c r="G14" s="74">
        <f t="shared" ref="G14:H20" si="0">G13+E14</f>
        <v>2168872</v>
      </c>
      <c r="H14" s="54"/>
    </row>
    <row r="15" spans="1:8" s="49" customFormat="1" ht="39.950000000000003" customHeight="1" x14ac:dyDescent="0.25">
      <c r="A15" s="75">
        <v>45210</v>
      </c>
      <c r="B15" s="76" t="s">
        <v>148</v>
      </c>
      <c r="C15" s="80" t="s">
        <v>149</v>
      </c>
      <c r="D15" s="81" t="s">
        <v>150</v>
      </c>
      <c r="E15" s="79">
        <v>50000</v>
      </c>
      <c r="F15" s="79"/>
      <c r="G15" s="74">
        <f t="shared" si="0"/>
        <v>2218872</v>
      </c>
      <c r="H15" s="54"/>
    </row>
    <row r="16" spans="1:8" s="49" customFormat="1" ht="39.950000000000003" customHeight="1" x14ac:dyDescent="0.25">
      <c r="A16" s="75">
        <v>45210</v>
      </c>
      <c r="B16" s="76" t="s">
        <v>151</v>
      </c>
      <c r="C16" s="80" t="s">
        <v>127</v>
      </c>
      <c r="D16" s="81" t="s">
        <v>152</v>
      </c>
      <c r="E16" s="79">
        <v>9520</v>
      </c>
      <c r="F16" s="79"/>
      <c r="G16" s="74">
        <f t="shared" si="0"/>
        <v>2228392</v>
      </c>
      <c r="H16" s="54"/>
    </row>
    <row r="17" spans="1:8" s="49" customFormat="1" ht="39.950000000000003" customHeight="1" x14ac:dyDescent="0.25">
      <c r="A17" s="75">
        <v>45210</v>
      </c>
      <c r="B17" s="76" t="s">
        <v>153</v>
      </c>
      <c r="C17" s="80" t="s">
        <v>133</v>
      </c>
      <c r="D17" s="81" t="s">
        <v>154</v>
      </c>
      <c r="E17" s="79">
        <v>17700</v>
      </c>
      <c r="F17" s="79"/>
      <c r="G17" s="74">
        <f t="shared" si="0"/>
        <v>2246092</v>
      </c>
      <c r="H17" s="54"/>
    </row>
    <row r="18" spans="1:8" s="49" customFormat="1" ht="39.950000000000003" customHeight="1" x14ac:dyDescent="0.25">
      <c r="A18" s="75">
        <v>45225</v>
      </c>
      <c r="B18" s="76" t="s">
        <v>233</v>
      </c>
      <c r="C18" s="80" t="s">
        <v>234</v>
      </c>
      <c r="D18" s="81" t="s">
        <v>235</v>
      </c>
      <c r="E18" s="79">
        <v>152000</v>
      </c>
      <c r="F18" s="79"/>
      <c r="G18" s="74">
        <f t="shared" si="0"/>
        <v>2398092</v>
      </c>
      <c r="H18" s="54"/>
    </row>
    <row r="19" spans="1:8" s="49" customFormat="1" ht="39.950000000000003" customHeight="1" x14ac:dyDescent="0.25">
      <c r="A19" s="75">
        <v>45230</v>
      </c>
      <c r="B19" s="76" t="s">
        <v>125</v>
      </c>
      <c r="C19" s="80" t="s">
        <v>236</v>
      </c>
      <c r="D19" s="81" t="s">
        <v>242</v>
      </c>
      <c r="E19" s="79">
        <v>60000</v>
      </c>
      <c r="F19" s="79"/>
      <c r="G19" s="74">
        <f t="shared" si="0"/>
        <v>2458092</v>
      </c>
      <c r="H19" s="68">
        <f t="shared" si="0"/>
        <v>0</v>
      </c>
    </row>
    <row r="20" spans="1:8" ht="24.95" customHeight="1" thickBot="1" x14ac:dyDescent="0.3">
      <c r="A20" s="122" t="s">
        <v>155</v>
      </c>
      <c r="B20" s="123"/>
      <c r="C20" s="123"/>
      <c r="D20" s="123"/>
      <c r="E20" s="123"/>
      <c r="F20" s="124"/>
      <c r="G20" s="82">
        <f t="shared" si="0"/>
        <v>2458092</v>
      </c>
    </row>
    <row r="21" spans="1:8" ht="24.95" customHeight="1" x14ac:dyDescent="0.25">
      <c r="A21" s="83"/>
      <c r="B21" s="83"/>
      <c r="C21" s="83"/>
      <c r="D21" s="83"/>
      <c r="E21" s="84"/>
      <c r="F21" s="85"/>
      <c r="G21" s="85"/>
    </row>
    <row r="22" spans="1:8" x14ac:dyDescent="0.25">
      <c r="A22" s="83"/>
      <c r="B22" s="83"/>
      <c r="C22" s="83"/>
      <c r="D22" s="83"/>
      <c r="E22" s="84"/>
      <c r="F22" s="85"/>
      <c r="G22" s="85"/>
    </row>
    <row r="23" spans="1:8" ht="22.5" customHeight="1" x14ac:dyDescent="0.25">
      <c r="A23" s="126"/>
      <c r="B23" s="126"/>
      <c r="C23" s="83"/>
      <c r="D23" s="83"/>
      <c r="E23" s="84"/>
      <c r="F23" s="85"/>
      <c r="G23" s="85"/>
    </row>
    <row r="24" spans="1:8" s="49" customFormat="1" ht="15" customHeight="1" x14ac:dyDescent="0.25">
      <c r="A24" s="127" t="s">
        <v>118</v>
      </c>
      <c r="B24" s="127"/>
      <c r="D24" s="17"/>
      <c r="E24" s="125" t="s">
        <v>117</v>
      </c>
      <c r="F24" s="125"/>
      <c r="G24" s="125"/>
      <c r="H24" s="54"/>
    </row>
    <row r="25" spans="1:8" s="26" customFormat="1" ht="15.75" x14ac:dyDescent="0.25">
      <c r="A25" s="118" t="s">
        <v>123</v>
      </c>
      <c r="B25" s="118"/>
      <c r="C25" s="115"/>
      <c r="D25" s="88"/>
      <c r="E25" s="118" t="s">
        <v>115</v>
      </c>
      <c r="F25" s="118"/>
      <c r="G25" s="118"/>
      <c r="H25" s="56"/>
    </row>
    <row r="26" spans="1:8" x14ac:dyDescent="0.25">
      <c r="A26" s="65"/>
      <c r="B26" s="65"/>
      <c r="C26" s="86"/>
      <c r="D26" s="116" t="s">
        <v>121</v>
      </c>
      <c r="E26" s="50"/>
      <c r="F26" s="50"/>
      <c r="G26" s="50"/>
    </row>
    <row r="27" spans="1:8" x14ac:dyDescent="0.25">
      <c r="C27" s="50"/>
      <c r="D27" s="103" t="s">
        <v>124</v>
      </c>
      <c r="E27" s="50"/>
      <c r="F27" s="50"/>
      <c r="G27" s="50"/>
    </row>
    <row r="28" spans="1:8" x14ac:dyDescent="0.25">
      <c r="C28" s="50"/>
      <c r="D28" s="17"/>
      <c r="E28" s="50"/>
      <c r="F28" s="50"/>
      <c r="G28" s="50"/>
    </row>
  </sheetData>
  <mergeCells count="10">
    <mergeCell ref="E24:G24"/>
    <mergeCell ref="E25:G25"/>
    <mergeCell ref="A23:B23"/>
    <mergeCell ref="A24:B24"/>
    <mergeCell ref="A25:B25"/>
    <mergeCell ref="A6:G6"/>
    <mergeCell ref="A7:G7"/>
    <mergeCell ref="A8:F8"/>
    <mergeCell ref="A10:F10"/>
    <mergeCell ref="A20:F20"/>
  </mergeCells>
  <pageMargins left="0.7" right="0.7" top="0.75" bottom="0.75" header="0.3" footer="0.3"/>
  <pageSetup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workbookViewId="0">
      <selection activeCell="J13" sqref="J13"/>
    </sheetView>
  </sheetViews>
  <sheetFormatPr defaultColWidth="11.42578125" defaultRowHeight="15" x14ac:dyDescent="0.25"/>
  <cols>
    <col min="4" max="4" width="14.42578125" customWidth="1"/>
    <col min="5" max="5" width="14" customWidth="1"/>
    <col min="7" max="7" width="28.28515625" customWidth="1"/>
  </cols>
  <sheetData>
    <row r="7" spans="1:7" x14ac:dyDescent="0.25">
      <c r="C7" s="117" t="s">
        <v>0</v>
      </c>
      <c r="D7" s="117"/>
      <c r="E7" s="117"/>
      <c r="F7" s="117"/>
      <c r="G7" s="117"/>
    </row>
    <row r="8" spans="1:7" x14ac:dyDescent="0.25">
      <c r="C8" s="12"/>
      <c r="D8" s="12"/>
      <c r="E8" s="12"/>
      <c r="F8" s="11" t="s">
        <v>25</v>
      </c>
      <c r="G8" s="12"/>
    </row>
    <row r="9" spans="1:7" x14ac:dyDescent="0.25">
      <c r="A9" s="117" t="s">
        <v>1</v>
      </c>
      <c r="B9" s="117"/>
      <c r="C9" s="117"/>
      <c r="D9" s="117"/>
      <c r="E9" s="117"/>
      <c r="F9" s="117"/>
      <c r="G9" s="117"/>
    </row>
    <row r="10" spans="1:7" x14ac:dyDescent="0.25">
      <c r="A10" s="117" t="s">
        <v>2</v>
      </c>
      <c r="B10" s="117"/>
      <c r="C10" s="117"/>
      <c r="D10" s="117"/>
      <c r="E10" s="117"/>
      <c r="F10" s="117"/>
      <c r="G10" s="117"/>
    </row>
    <row r="11" spans="1:7" x14ac:dyDescent="0.25">
      <c r="G11" s="1" t="s">
        <v>3</v>
      </c>
    </row>
    <row r="12" spans="1:7" x14ac:dyDescent="0.25">
      <c r="A12" s="2" t="s">
        <v>4</v>
      </c>
      <c r="B12" s="2" t="s">
        <v>5</v>
      </c>
      <c r="C12" s="2" t="s">
        <v>6</v>
      </c>
      <c r="D12" s="2" t="s">
        <v>7</v>
      </c>
      <c r="E12" s="2" t="s">
        <v>9</v>
      </c>
      <c r="F12" s="2" t="s">
        <v>10</v>
      </c>
      <c r="G12" s="2" t="s">
        <v>8</v>
      </c>
    </row>
    <row r="13" spans="1:7" x14ac:dyDescent="0.25">
      <c r="A13" s="4"/>
      <c r="B13" s="3"/>
      <c r="C13" s="3" t="s">
        <v>12</v>
      </c>
      <c r="D13" s="5"/>
      <c r="E13" s="6"/>
      <c r="F13" s="3"/>
      <c r="G13" s="7">
        <v>147800</v>
      </c>
    </row>
    <row r="14" spans="1:7" ht="45" x14ac:dyDescent="0.25">
      <c r="A14" s="4">
        <v>44259</v>
      </c>
      <c r="B14" s="3" t="s">
        <v>22</v>
      </c>
      <c r="C14" s="3" t="s">
        <v>11</v>
      </c>
      <c r="D14" s="5" t="s">
        <v>13</v>
      </c>
      <c r="E14" s="6">
        <v>600000</v>
      </c>
      <c r="F14" s="3"/>
      <c r="G14" s="6">
        <v>747800</v>
      </c>
    </row>
    <row r="15" spans="1:7" x14ac:dyDescent="0.25">
      <c r="A15" s="4">
        <v>44270</v>
      </c>
      <c r="B15" s="3" t="s">
        <v>14</v>
      </c>
      <c r="C15" s="3" t="s">
        <v>15</v>
      </c>
      <c r="D15" s="3" t="s">
        <v>17</v>
      </c>
      <c r="E15" s="6">
        <v>76927</v>
      </c>
      <c r="F15" s="3"/>
      <c r="G15" s="6">
        <v>824727</v>
      </c>
    </row>
    <row r="16" spans="1:7" x14ac:dyDescent="0.25">
      <c r="A16" s="4">
        <v>44272</v>
      </c>
      <c r="B16" s="9" t="s">
        <v>23</v>
      </c>
      <c r="C16" s="3" t="s">
        <v>16</v>
      </c>
      <c r="D16" s="3" t="s">
        <v>18</v>
      </c>
      <c r="E16" s="6">
        <v>500</v>
      </c>
      <c r="F16" s="3"/>
      <c r="G16" s="6">
        <v>825227</v>
      </c>
    </row>
    <row r="17" spans="1:7" x14ac:dyDescent="0.25">
      <c r="A17" s="4">
        <v>44285</v>
      </c>
      <c r="B17" s="10" t="s">
        <v>24</v>
      </c>
      <c r="C17" s="3" t="s">
        <v>16</v>
      </c>
      <c r="D17" s="3" t="s">
        <v>18</v>
      </c>
      <c r="E17" s="6">
        <v>1300</v>
      </c>
      <c r="F17" s="3"/>
      <c r="G17" s="6">
        <v>826527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 t="s">
        <v>21</v>
      </c>
      <c r="D22" s="3"/>
      <c r="E22" s="8">
        <f>SUM(E14:E21)</f>
        <v>678727</v>
      </c>
      <c r="F22" s="3"/>
      <c r="G22" s="7">
        <v>826527</v>
      </c>
    </row>
    <row r="26" spans="1:7" x14ac:dyDescent="0.25">
      <c r="A26" t="s">
        <v>19</v>
      </c>
      <c r="D26" t="s">
        <v>20</v>
      </c>
    </row>
  </sheetData>
  <mergeCells count="3">
    <mergeCell ref="C7:G7"/>
    <mergeCell ref="A9:G9"/>
    <mergeCell ref="A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E2CC0-96C4-4866-A4C2-FF7AFB0E4955}">
  <dimension ref="A1:J88"/>
  <sheetViews>
    <sheetView tabSelected="1" workbookViewId="0">
      <selection activeCell="D4" sqref="D4"/>
    </sheetView>
  </sheetViews>
  <sheetFormatPr defaultColWidth="11.42578125" defaultRowHeight="15" x14ac:dyDescent="0.25"/>
  <cols>
    <col min="1" max="1" width="11" style="67" customWidth="1"/>
    <col min="2" max="2" width="17" style="32" customWidth="1"/>
    <col min="3" max="3" width="32.85546875" style="23" customWidth="1"/>
    <col min="4" max="4" width="57.85546875" style="48" customWidth="1"/>
    <col min="5" max="5" width="16" style="48" customWidth="1"/>
    <col min="6" max="6" width="14.42578125" style="48" customWidth="1"/>
    <col min="7" max="7" width="15.28515625" style="48" customWidth="1"/>
    <col min="8" max="8" width="5.28515625" style="48" customWidth="1"/>
    <col min="9" max="10" width="13.140625" style="48" hidden="1" customWidth="1"/>
    <col min="11" max="16384" width="11.42578125" style="48"/>
  </cols>
  <sheetData>
    <row r="1" spans="1:9" x14ac:dyDescent="0.25">
      <c r="A1" s="96"/>
      <c r="B1" s="97"/>
      <c r="C1" s="98"/>
      <c r="D1" s="15"/>
      <c r="E1" s="15"/>
      <c r="F1" s="15"/>
      <c r="G1" s="15"/>
    </row>
    <row r="2" spans="1:9" x14ac:dyDescent="0.25">
      <c r="A2" s="96"/>
      <c r="B2" s="97"/>
      <c r="C2" s="98"/>
      <c r="D2" s="15"/>
      <c r="E2" s="15"/>
      <c r="F2" s="15"/>
      <c r="G2" s="15"/>
    </row>
    <row r="3" spans="1:9" x14ac:dyDescent="0.25">
      <c r="A3" s="96"/>
      <c r="B3" s="97"/>
      <c r="C3" s="98"/>
      <c r="D3" s="15"/>
      <c r="E3" s="100"/>
      <c r="F3" s="15"/>
      <c r="G3" s="15"/>
    </row>
    <row r="4" spans="1:9" x14ac:dyDescent="0.25">
      <c r="A4" s="96"/>
      <c r="B4" s="97"/>
      <c r="C4" s="98"/>
      <c r="D4" s="15"/>
      <c r="E4" s="15"/>
      <c r="F4" s="15"/>
      <c r="G4" s="15"/>
    </row>
    <row r="5" spans="1:9" ht="18" customHeight="1" x14ac:dyDescent="0.25">
      <c r="A5" s="96"/>
      <c r="B5" s="97"/>
      <c r="C5" s="132"/>
      <c r="D5" s="132"/>
      <c r="E5" s="132"/>
      <c r="F5" s="132"/>
      <c r="G5" s="132"/>
    </row>
    <row r="6" spans="1:9" x14ac:dyDescent="0.25">
      <c r="A6" s="132" t="s">
        <v>114</v>
      </c>
      <c r="B6" s="132"/>
      <c r="C6" s="132"/>
      <c r="D6" s="132"/>
      <c r="E6" s="132"/>
      <c r="F6" s="132"/>
      <c r="G6" s="132"/>
    </row>
    <row r="7" spans="1:9" x14ac:dyDescent="0.25">
      <c r="A7" s="132" t="s">
        <v>244</v>
      </c>
      <c r="B7" s="132"/>
      <c r="C7" s="132"/>
      <c r="D7" s="132"/>
      <c r="E7" s="132"/>
      <c r="F7" s="132"/>
      <c r="G7" s="132"/>
    </row>
    <row r="8" spans="1:9" x14ac:dyDescent="0.25">
      <c r="A8" s="133" t="s">
        <v>35</v>
      </c>
      <c r="B8" s="133"/>
      <c r="C8" s="133"/>
      <c r="D8" s="133"/>
      <c r="E8" s="133"/>
      <c r="F8" s="133"/>
      <c r="G8" s="133"/>
    </row>
    <row r="9" spans="1:9" ht="32.25" hidden="1" customHeight="1" x14ac:dyDescent="0.25">
      <c r="A9" s="96"/>
      <c r="B9" s="97"/>
      <c r="C9" s="98"/>
      <c r="D9" s="15"/>
      <c r="E9" s="15"/>
      <c r="F9" s="15"/>
      <c r="G9" s="15"/>
    </row>
    <row r="10" spans="1:9" ht="30" customHeight="1" x14ac:dyDescent="0.25">
      <c r="A10" s="106" t="s">
        <v>4</v>
      </c>
      <c r="B10" s="107" t="s">
        <v>134</v>
      </c>
      <c r="C10" s="106" t="s">
        <v>135</v>
      </c>
      <c r="D10" s="106" t="s">
        <v>136</v>
      </c>
      <c r="E10" s="106" t="s">
        <v>9</v>
      </c>
      <c r="F10" s="106" t="s">
        <v>10</v>
      </c>
      <c r="G10" s="106" t="s">
        <v>8</v>
      </c>
    </row>
    <row r="11" spans="1:9" ht="18.75" x14ac:dyDescent="0.25">
      <c r="A11" s="134" t="s">
        <v>156</v>
      </c>
      <c r="B11" s="134"/>
      <c r="C11" s="134"/>
      <c r="D11" s="134"/>
      <c r="E11" s="59"/>
      <c r="F11" s="110"/>
      <c r="G11" s="102">
        <v>11042537.48</v>
      </c>
      <c r="H11" s="13"/>
    </row>
    <row r="12" spans="1:9" ht="30" customHeight="1" x14ac:dyDescent="0.25">
      <c r="A12" s="45">
        <v>45201</v>
      </c>
      <c r="B12" s="64" t="s">
        <v>157</v>
      </c>
      <c r="C12" s="60" t="s">
        <v>158</v>
      </c>
      <c r="D12" s="46" t="s">
        <v>159</v>
      </c>
      <c r="E12" s="47"/>
      <c r="F12" s="52">
        <v>17786.009999999998</v>
      </c>
      <c r="G12" s="102">
        <f>G11-F12+E12</f>
        <v>11024751.470000001</v>
      </c>
    </row>
    <row r="13" spans="1:9" ht="30" customHeight="1" x14ac:dyDescent="0.25">
      <c r="A13" s="45">
        <v>45202</v>
      </c>
      <c r="B13" s="64" t="s">
        <v>160</v>
      </c>
      <c r="C13" s="76" t="s">
        <v>161</v>
      </c>
      <c r="D13" s="61" t="s">
        <v>162</v>
      </c>
      <c r="E13" s="58"/>
      <c r="F13" s="111">
        <v>3900</v>
      </c>
      <c r="G13" s="102">
        <f t="shared" ref="G13:G47" si="0">G12-F13+E13</f>
        <v>11020851.470000001</v>
      </c>
    </row>
    <row r="14" spans="1:9" ht="30" customHeight="1" x14ac:dyDescent="0.25">
      <c r="A14" s="45">
        <v>45202</v>
      </c>
      <c r="B14" s="64" t="s">
        <v>163</v>
      </c>
      <c r="C14" s="61" t="s">
        <v>164</v>
      </c>
      <c r="D14" s="61" t="s">
        <v>162</v>
      </c>
      <c r="E14" s="58"/>
      <c r="F14" s="111">
        <v>3900</v>
      </c>
      <c r="G14" s="102">
        <f t="shared" si="0"/>
        <v>11016951.470000001</v>
      </c>
    </row>
    <row r="15" spans="1:9" ht="30" customHeight="1" x14ac:dyDescent="0.25">
      <c r="A15" s="45">
        <v>45202</v>
      </c>
      <c r="B15" s="64" t="s">
        <v>165</v>
      </c>
      <c r="C15" s="61" t="s">
        <v>166</v>
      </c>
      <c r="D15" s="46" t="s">
        <v>167</v>
      </c>
      <c r="E15" s="52"/>
      <c r="F15" s="52">
        <v>5400</v>
      </c>
      <c r="G15" s="102">
        <f t="shared" si="0"/>
        <v>11011551.470000001</v>
      </c>
      <c r="H15" s="44" t="s">
        <v>58</v>
      </c>
      <c r="I15" s="48" t="s">
        <v>57</v>
      </c>
    </row>
    <row r="16" spans="1:9" ht="30" customHeight="1" x14ac:dyDescent="0.25">
      <c r="A16" s="45">
        <v>45208</v>
      </c>
      <c r="B16" s="64" t="s">
        <v>168</v>
      </c>
      <c r="C16" s="61" t="s">
        <v>169</v>
      </c>
      <c r="D16" s="46" t="s">
        <v>128</v>
      </c>
      <c r="E16" s="52"/>
      <c r="F16" s="52">
        <v>0</v>
      </c>
      <c r="G16" s="102">
        <f t="shared" si="0"/>
        <v>11011551.470000001</v>
      </c>
      <c r="H16" s="44"/>
    </row>
    <row r="17" spans="1:7" ht="30" customHeight="1" x14ac:dyDescent="0.25">
      <c r="A17" s="45">
        <v>45209</v>
      </c>
      <c r="B17" s="64" t="s">
        <v>170</v>
      </c>
      <c r="C17" s="61" t="s">
        <v>171</v>
      </c>
      <c r="D17" s="46" t="s">
        <v>172</v>
      </c>
      <c r="E17" s="52"/>
      <c r="F17" s="111">
        <v>2750</v>
      </c>
      <c r="G17" s="102">
        <f t="shared" si="0"/>
        <v>11008801.470000001</v>
      </c>
    </row>
    <row r="18" spans="1:7" ht="30" customHeight="1" x14ac:dyDescent="0.25">
      <c r="A18" s="45">
        <v>45209</v>
      </c>
      <c r="B18" s="64" t="s">
        <v>173</v>
      </c>
      <c r="C18" s="61" t="s">
        <v>174</v>
      </c>
      <c r="D18" s="46" t="s">
        <v>172</v>
      </c>
      <c r="E18" s="58"/>
      <c r="F18" s="52">
        <v>1700</v>
      </c>
      <c r="G18" s="102">
        <f t="shared" si="0"/>
        <v>11007101.470000001</v>
      </c>
    </row>
    <row r="19" spans="1:7" ht="30" customHeight="1" x14ac:dyDescent="0.25">
      <c r="A19" s="45">
        <v>45211</v>
      </c>
      <c r="B19" s="64" t="s">
        <v>175</v>
      </c>
      <c r="C19" s="61" t="s">
        <v>176</v>
      </c>
      <c r="D19" s="46" t="s">
        <v>177</v>
      </c>
      <c r="E19" s="52"/>
      <c r="F19" s="52">
        <v>12183.42</v>
      </c>
      <c r="G19" s="102">
        <f t="shared" si="0"/>
        <v>10994918.050000001</v>
      </c>
    </row>
    <row r="20" spans="1:7" ht="30" customHeight="1" x14ac:dyDescent="0.25">
      <c r="A20" s="45">
        <v>45211</v>
      </c>
      <c r="B20" s="64" t="s">
        <v>178</v>
      </c>
      <c r="C20" s="61" t="s">
        <v>179</v>
      </c>
      <c r="D20" s="46" t="s">
        <v>180</v>
      </c>
      <c r="E20" s="47"/>
      <c r="F20" s="52">
        <v>15070</v>
      </c>
      <c r="G20" s="102">
        <f t="shared" si="0"/>
        <v>10979848.050000001</v>
      </c>
    </row>
    <row r="21" spans="1:7" ht="30" customHeight="1" x14ac:dyDescent="0.25">
      <c r="A21" s="45">
        <v>45211</v>
      </c>
      <c r="B21" s="64" t="s">
        <v>181</v>
      </c>
      <c r="C21" s="61" t="s">
        <v>182</v>
      </c>
      <c r="D21" s="46" t="s">
        <v>183</v>
      </c>
      <c r="E21" s="47"/>
      <c r="F21" s="52">
        <v>8995</v>
      </c>
      <c r="G21" s="102">
        <f t="shared" si="0"/>
        <v>10970853.050000001</v>
      </c>
    </row>
    <row r="22" spans="1:7" ht="30" customHeight="1" x14ac:dyDescent="0.25">
      <c r="A22" s="45">
        <v>45211</v>
      </c>
      <c r="B22" s="64" t="s">
        <v>184</v>
      </c>
      <c r="C22" s="61" t="s">
        <v>185</v>
      </c>
      <c r="D22" s="46" t="s">
        <v>186</v>
      </c>
      <c r="E22" s="47"/>
      <c r="F22" s="52">
        <v>11347.3</v>
      </c>
      <c r="G22" s="102">
        <f t="shared" si="0"/>
        <v>10959505.75</v>
      </c>
    </row>
    <row r="23" spans="1:7" ht="44.25" customHeight="1" x14ac:dyDescent="0.25">
      <c r="A23" s="45">
        <v>45211</v>
      </c>
      <c r="B23" s="64" t="s">
        <v>187</v>
      </c>
      <c r="C23" s="61" t="s">
        <v>188</v>
      </c>
      <c r="D23" s="46" t="s">
        <v>192</v>
      </c>
      <c r="E23" s="47"/>
      <c r="F23" s="52">
        <v>9200</v>
      </c>
      <c r="G23" s="102">
        <f t="shared" si="0"/>
        <v>10950305.75</v>
      </c>
    </row>
    <row r="24" spans="1:7" ht="39" customHeight="1" x14ac:dyDescent="0.25">
      <c r="A24" s="45">
        <v>45215</v>
      </c>
      <c r="B24" s="64" t="s">
        <v>189</v>
      </c>
      <c r="C24" s="62" t="s">
        <v>171</v>
      </c>
      <c r="D24" s="46" t="s">
        <v>193</v>
      </c>
      <c r="E24" s="47"/>
      <c r="F24" s="52">
        <v>8500</v>
      </c>
      <c r="G24" s="102">
        <f t="shared" si="0"/>
        <v>10941805.75</v>
      </c>
    </row>
    <row r="25" spans="1:7" ht="30" customHeight="1" x14ac:dyDescent="0.25">
      <c r="A25" s="45">
        <v>45215</v>
      </c>
      <c r="B25" s="64" t="s">
        <v>190</v>
      </c>
      <c r="C25" s="63" t="s">
        <v>191</v>
      </c>
      <c r="D25" s="46" t="s">
        <v>193</v>
      </c>
      <c r="E25" s="47"/>
      <c r="F25" s="52">
        <v>5600</v>
      </c>
      <c r="G25" s="102">
        <f t="shared" si="0"/>
        <v>10936205.75</v>
      </c>
    </row>
    <row r="26" spans="1:7" ht="30" customHeight="1" x14ac:dyDescent="0.25">
      <c r="A26" s="45">
        <v>45219</v>
      </c>
      <c r="B26" s="64" t="s">
        <v>125</v>
      </c>
      <c r="C26" s="61" t="s">
        <v>194</v>
      </c>
      <c r="D26" s="46" t="s">
        <v>196</v>
      </c>
      <c r="E26" s="47"/>
      <c r="F26" s="52">
        <v>4350</v>
      </c>
      <c r="G26" s="102">
        <f t="shared" si="0"/>
        <v>10931855.75</v>
      </c>
    </row>
    <row r="27" spans="1:7" ht="30" customHeight="1" x14ac:dyDescent="0.25">
      <c r="A27" s="45">
        <v>45219</v>
      </c>
      <c r="B27" s="64" t="s">
        <v>125</v>
      </c>
      <c r="C27" s="61" t="s">
        <v>194</v>
      </c>
      <c r="D27" s="46" t="s">
        <v>195</v>
      </c>
      <c r="E27" s="47"/>
      <c r="F27" s="52">
        <v>60870.62</v>
      </c>
      <c r="G27" s="102">
        <f t="shared" si="0"/>
        <v>10870985.130000001</v>
      </c>
    </row>
    <row r="28" spans="1:7" ht="30" customHeight="1" x14ac:dyDescent="0.25">
      <c r="A28" s="45">
        <v>45219</v>
      </c>
      <c r="B28" s="64" t="s">
        <v>125</v>
      </c>
      <c r="C28" s="61" t="s">
        <v>197</v>
      </c>
      <c r="D28" s="46" t="s">
        <v>198</v>
      </c>
      <c r="E28" s="47"/>
      <c r="F28" s="52">
        <v>65000</v>
      </c>
      <c r="G28" s="102">
        <f t="shared" si="0"/>
        <v>10805985.130000001</v>
      </c>
    </row>
    <row r="29" spans="1:7" ht="45" customHeight="1" x14ac:dyDescent="0.25">
      <c r="A29" s="45">
        <v>45219</v>
      </c>
      <c r="B29" s="64" t="s">
        <v>125</v>
      </c>
      <c r="C29" s="61" t="s">
        <v>199</v>
      </c>
      <c r="D29" s="46" t="s">
        <v>198</v>
      </c>
      <c r="E29" s="47"/>
      <c r="F29" s="52">
        <v>46800</v>
      </c>
      <c r="G29" s="102">
        <f t="shared" si="0"/>
        <v>10759185.130000001</v>
      </c>
    </row>
    <row r="30" spans="1:7" ht="51" customHeight="1" x14ac:dyDescent="0.25">
      <c r="A30" s="45">
        <v>45219</v>
      </c>
      <c r="B30" s="64" t="s">
        <v>125</v>
      </c>
      <c r="C30" s="61" t="s">
        <v>200</v>
      </c>
      <c r="D30" s="46" t="s">
        <v>201</v>
      </c>
      <c r="E30" s="47"/>
      <c r="F30" s="52">
        <v>74950</v>
      </c>
      <c r="G30" s="102">
        <f t="shared" si="0"/>
        <v>10684235.130000001</v>
      </c>
    </row>
    <row r="31" spans="1:7" ht="48" customHeight="1" x14ac:dyDescent="0.25">
      <c r="A31" s="45">
        <v>45219</v>
      </c>
      <c r="B31" s="64" t="s">
        <v>125</v>
      </c>
      <c r="C31" s="61" t="s">
        <v>203</v>
      </c>
      <c r="D31" s="46" t="s">
        <v>202</v>
      </c>
      <c r="E31" s="47"/>
      <c r="F31" s="52">
        <v>11150</v>
      </c>
      <c r="G31" s="102">
        <f t="shared" si="0"/>
        <v>10673085.130000001</v>
      </c>
    </row>
    <row r="32" spans="1:7" ht="30" customHeight="1" x14ac:dyDescent="0.25">
      <c r="A32" s="45">
        <v>45222</v>
      </c>
      <c r="B32" s="64" t="s">
        <v>205</v>
      </c>
      <c r="C32" s="62" t="s">
        <v>204</v>
      </c>
      <c r="D32" s="46" t="s">
        <v>207</v>
      </c>
      <c r="E32" s="47"/>
      <c r="F32" s="52">
        <v>3000</v>
      </c>
      <c r="G32" s="102">
        <f t="shared" si="0"/>
        <v>10670085.130000001</v>
      </c>
    </row>
    <row r="33" spans="1:8" ht="30" customHeight="1" x14ac:dyDescent="0.25">
      <c r="A33" s="45">
        <v>45222</v>
      </c>
      <c r="B33" s="64" t="s">
        <v>206</v>
      </c>
      <c r="C33" s="62" t="s">
        <v>131</v>
      </c>
      <c r="D33" s="46" t="s">
        <v>207</v>
      </c>
      <c r="E33" s="47"/>
      <c r="F33" s="52">
        <v>3000</v>
      </c>
      <c r="G33" s="102">
        <f t="shared" si="0"/>
        <v>10667085.130000001</v>
      </c>
    </row>
    <row r="34" spans="1:8" ht="30" customHeight="1" x14ac:dyDescent="0.25">
      <c r="A34" s="45">
        <v>45222</v>
      </c>
      <c r="B34" s="64" t="s">
        <v>208</v>
      </c>
      <c r="C34" s="62" t="s">
        <v>130</v>
      </c>
      <c r="D34" s="46" t="s">
        <v>209</v>
      </c>
      <c r="E34" s="47"/>
      <c r="F34" s="52">
        <v>3000</v>
      </c>
      <c r="G34" s="102">
        <f t="shared" si="0"/>
        <v>10664085.130000001</v>
      </c>
    </row>
    <row r="35" spans="1:8" ht="30" customHeight="1" x14ac:dyDescent="0.25">
      <c r="A35" s="45">
        <v>45222</v>
      </c>
      <c r="B35" s="64" t="s">
        <v>210</v>
      </c>
      <c r="C35" s="62" t="s">
        <v>211</v>
      </c>
      <c r="D35" s="46" t="s">
        <v>212</v>
      </c>
      <c r="E35" s="47"/>
      <c r="F35" s="52">
        <v>3000</v>
      </c>
      <c r="G35" s="102">
        <f t="shared" si="0"/>
        <v>10661085.130000001</v>
      </c>
    </row>
    <row r="36" spans="1:8" ht="30" customHeight="1" x14ac:dyDescent="0.25">
      <c r="A36" s="45">
        <v>45222</v>
      </c>
      <c r="B36" s="64" t="s">
        <v>213</v>
      </c>
      <c r="C36" s="62" t="s">
        <v>132</v>
      </c>
      <c r="D36" s="46" t="s">
        <v>214</v>
      </c>
      <c r="E36" s="47"/>
      <c r="F36" s="52">
        <v>3000</v>
      </c>
      <c r="G36" s="102">
        <f t="shared" si="0"/>
        <v>10658085.130000001</v>
      </c>
    </row>
    <row r="37" spans="1:8" ht="30" customHeight="1" x14ac:dyDescent="0.25">
      <c r="A37" s="45">
        <v>45222</v>
      </c>
      <c r="B37" s="64" t="s">
        <v>215</v>
      </c>
      <c r="C37" s="62" t="s">
        <v>137</v>
      </c>
      <c r="D37" s="46" t="s">
        <v>216</v>
      </c>
      <c r="E37" s="47"/>
      <c r="F37" s="52">
        <v>3000</v>
      </c>
      <c r="G37" s="102">
        <f t="shared" si="0"/>
        <v>10655085.130000001</v>
      </c>
    </row>
    <row r="38" spans="1:8" ht="30" customHeight="1" x14ac:dyDescent="0.25">
      <c r="A38" s="45">
        <v>45223</v>
      </c>
      <c r="B38" s="64" t="s">
        <v>217</v>
      </c>
      <c r="C38" s="62" t="s">
        <v>218</v>
      </c>
      <c r="D38" s="46" t="s">
        <v>219</v>
      </c>
      <c r="E38" s="47"/>
      <c r="F38" s="52">
        <v>28181.119999999999</v>
      </c>
      <c r="G38" s="102">
        <f t="shared" si="0"/>
        <v>10626904.010000002</v>
      </c>
    </row>
    <row r="39" spans="1:8" ht="30" customHeight="1" x14ac:dyDescent="0.25">
      <c r="A39" s="45">
        <v>45223</v>
      </c>
      <c r="B39" s="64" t="s">
        <v>220</v>
      </c>
      <c r="C39" s="61" t="s">
        <v>221</v>
      </c>
      <c r="D39" s="51" t="s">
        <v>128</v>
      </c>
      <c r="E39" s="47"/>
      <c r="F39" s="52">
        <v>0</v>
      </c>
      <c r="G39" s="102">
        <f t="shared" si="0"/>
        <v>10626904.010000002</v>
      </c>
    </row>
    <row r="40" spans="1:8" ht="41.25" customHeight="1" x14ac:dyDescent="0.25">
      <c r="A40" s="45">
        <v>45223</v>
      </c>
      <c r="B40" s="64" t="s">
        <v>222</v>
      </c>
      <c r="C40" s="62" t="s">
        <v>223</v>
      </c>
      <c r="D40" s="46" t="s">
        <v>224</v>
      </c>
      <c r="E40" s="47"/>
      <c r="F40" s="52">
        <v>50000</v>
      </c>
      <c r="G40" s="102">
        <f t="shared" si="0"/>
        <v>10576904.010000002</v>
      </c>
    </row>
    <row r="41" spans="1:8" ht="30" customHeight="1" x14ac:dyDescent="0.25">
      <c r="A41" s="45">
        <v>45223</v>
      </c>
      <c r="B41" s="64" t="s">
        <v>225</v>
      </c>
      <c r="C41" s="62" t="s">
        <v>129</v>
      </c>
      <c r="D41" s="46" t="s">
        <v>226</v>
      </c>
      <c r="E41" s="47"/>
      <c r="F41" s="52">
        <v>13915</v>
      </c>
      <c r="G41" s="102">
        <f t="shared" si="0"/>
        <v>10562989.010000002</v>
      </c>
    </row>
    <row r="42" spans="1:8" ht="41.25" customHeight="1" x14ac:dyDescent="0.25">
      <c r="A42" s="45">
        <v>45223</v>
      </c>
      <c r="B42" s="64" t="s">
        <v>227</v>
      </c>
      <c r="C42" s="61" t="s">
        <v>228</v>
      </c>
      <c r="D42" s="46" t="s">
        <v>229</v>
      </c>
      <c r="E42" s="47"/>
      <c r="F42" s="47">
        <v>30351.19</v>
      </c>
      <c r="G42" s="102">
        <f t="shared" si="0"/>
        <v>10532637.820000002</v>
      </c>
    </row>
    <row r="43" spans="1:8" ht="30" customHeight="1" x14ac:dyDescent="0.25">
      <c r="A43" s="45">
        <v>45230</v>
      </c>
      <c r="B43" s="64" t="s">
        <v>230</v>
      </c>
      <c r="C43" s="62" t="s">
        <v>231</v>
      </c>
      <c r="D43" s="46" t="s">
        <v>232</v>
      </c>
      <c r="E43" s="47"/>
      <c r="F43" s="47">
        <v>18031.55</v>
      </c>
      <c r="G43" s="102">
        <f t="shared" si="0"/>
        <v>10514606.270000001</v>
      </c>
    </row>
    <row r="44" spans="1:8" ht="30" customHeight="1" x14ac:dyDescent="0.25">
      <c r="A44" s="45">
        <v>45230</v>
      </c>
      <c r="B44" s="64" t="s">
        <v>125</v>
      </c>
      <c r="C44" s="62" t="s">
        <v>52</v>
      </c>
      <c r="D44" s="46" t="s">
        <v>237</v>
      </c>
      <c r="E44" s="58"/>
      <c r="F44" s="58">
        <v>751.98</v>
      </c>
      <c r="G44" s="102">
        <f t="shared" si="0"/>
        <v>10513854.290000001</v>
      </c>
      <c r="H44" s="39"/>
    </row>
    <row r="45" spans="1:8" ht="30" customHeight="1" x14ac:dyDescent="0.25">
      <c r="A45" s="45">
        <v>45230</v>
      </c>
      <c r="B45" s="64" t="s">
        <v>125</v>
      </c>
      <c r="C45" s="62" t="s">
        <v>52</v>
      </c>
      <c r="D45" s="46" t="s">
        <v>238</v>
      </c>
      <c r="E45" s="58"/>
      <c r="F45" s="58">
        <v>335</v>
      </c>
      <c r="G45" s="102">
        <f t="shared" si="0"/>
        <v>10513519.290000001</v>
      </c>
    </row>
    <row r="46" spans="1:8" ht="30" customHeight="1" x14ac:dyDescent="0.25">
      <c r="A46" s="45">
        <v>45230</v>
      </c>
      <c r="B46" s="64" t="s">
        <v>125</v>
      </c>
      <c r="C46" s="61" t="s">
        <v>241</v>
      </c>
      <c r="D46" s="46" t="s">
        <v>239</v>
      </c>
      <c r="E46" s="58">
        <v>21859.9</v>
      </c>
      <c r="F46" s="58"/>
      <c r="G46" s="102">
        <f t="shared" si="0"/>
        <v>10535379.190000001</v>
      </c>
    </row>
    <row r="47" spans="1:8" ht="30" customHeight="1" x14ac:dyDescent="0.3">
      <c r="A47" s="128" t="s">
        <v>240</v>
      </c>
      <c r="B47" s="128"/>
      <c r="C47" s="128"/>
      <c r="D47" s="128"/>
      <c r="E47" s="128"/>
      <c r="F47" s="128"/>
      <c r="G47" s="109">
        <f t="shared" si="0"/>
        <v>10535379.190000001</v>
      </c>
    </row>
    <row r="48" spans="1:8" ht="30" customHeight="1" x14ac:dyDescent="0.25">
      <c r="A48" s="101"/>
      <c r="B48" s="99"/>
      <c r="C48" s="87"/>
      <c r="D48" s="100"/>
      <c r="E48" s="108"/>
      <c r="F48" s="108"/>
      <c r="G48" s="57"/>
    </row>
    <row r="49" spans="1:8" ht="30" customHeight="1" x14ac:dyDescent="0.25">
      <c r="A49" s="129" t="s">
        <v>113</v>
      </c>
      <c r="B49" s="129"/>
      <c r="C49" s="48"/>
      <c r="D49" s="15"/>
      <c r="E49" s="130" t="s">
        <v>120</v>
      </c>
      <c r="F49" s="130"/>
      <c r="G49" s="130"/>
    </row>
    <row r="50" spans="1:8" ht="30" customHeight="1" x14ac:dyDescent="0.25">
      <c r="A50" s="131" t="s">
        <v>126</v>
      </c>
      <c r="B50" s="131"/>
      <c r="C50" s="48"/>
      <c r="D50" s="15"/>
      <c r="E50" s="132" t="s">
        <v>116</v>
      </c>
      <c r="F50" s="132"/>
      <c r="G50" s="132"/>
    </row>
    <row r="51" spans="1:8" ht="30" customHeight="1" x14ac:dyDescent="0.25">
      <c r="A51" s="96"/>
      <c r="B51" s="97"/>
      <c r="C51" s="98"/>
      <c r="D51" s="112" t="s">
        <v>122</v>
      </c>
      <c r="E51" s="113"/>
      <c r="F51" s="113"/>
      <c r="G51" s="114"/>
    </row>
    <row r="52" spans="1:8" ht="30" customHeight="1" x14ac:dyDescent="0.25">
      <c r="A52" s="89"/>
      <c r="B52" s="90"/>
      <c r="C52" s="90"/>
      <c r="D52" s="104" t="s">
        <v>119</v>
      </c>
      <c r="E52" s="93"/>
      <c r="F52" s="94"/>
      <c r="G52" s="66"/>
    </row>
    <row r="53" spans="1:8" ht="30" customHeight="1" x14ac:dyDescent="0.25">
      <c r="A53" s="89"/>
      <c r="B53" s="90"/>
      <c r="C53" s="91"/>
      <c r="D53" s="92"/>
      <c r="E53" s="93"/>
      <c r="F53" s="94"/>
      <c r="G53" s="66"/>
    </row>
    <row r="54" spans="1:8" ht="30" customHeight="1" x14ac:dyDescent="0.25">
      <c r="A54" s="89"/>
      <c r="B54" s="90"/>
      <c r="C54" s="91"/>
      <c r="D54" s="92"/>
      <c r="E54" s="93"/>
      <c r="F54" s="94"/>
      <c r="G54" s="66"/>
    </row>
    <row r="55" spans="1:8" ht="30" customHeight="1" x14ac:dyDescent="0.25">
      <c r="A55" s="89"/>
      <c r="B55" s="90"/>
      <c r="C55" s="91"/>
      <c r="D55" s="92"/>
      <c r="E55" s="93"/>
      <c r="F55" s="94"/>
      <c r="G55" s="66"/>
    </row>
    <row r="56" spans="1:8" ht="30" customHeight="1" x14ac:dyDescent="0.25">
      <c r="A56" s="89"/>
      <c r="B56" s="90"/>
      <c r="C56" s="91"/>
      <c r="D56" s="92"/>
      <c r="E56" s="93"/>
      <c r="F56" s="94"/>
      <c r="G56" s="66"/>
    </row>
    <row r="57" spans="1:8" ht="30" customHeight="1" x14ac:dyDescent="0.25">
      <c r="A57" s="89"/>
      <c r="B57" s="90"/>
      <c r="C57" s="91"/>
      <c r="D57" s="92"/>
      <c r="E57" s="93"/>
      <c r="F57" s="94"/>
      <c r="G57" s="66"/>
    </row>
    <row r="58" spans="1:8" ht="30" customHeight="1" x14ac:dyDescent="0.25">
      <c r="A58" s="89"/>
      <c r="B58" s="90"/>
      <c r="C58" s="91"/>
      <c r="D58" s="92"/>
      <c r="E58" s="93"/>
      <c r="F58" s="94"/>
      <c r="G58" s="66"/>
    </row>
    <row r="59" spans="1:8" ht="30" customHeight="1" x14ac:dyDescent="0.25">
      <c r="A59" s="89"/>
      <c r="B59" s="90"/>
      <c r="C59" s="91"/>
      <c r="D59" s="92"/>
      <c r="E59" s="93"/>
      <c r="F59" s="94"/>
      <c r="G59" s="66"/>
    </row>
    <row r="60" spans="1:8" ht="30" customHeight="1" x14ac:dyDescent="0.25">
      <c r="A60" s="89"/>
      <c r="B60" s="90"/>
      <c r="C60" s="91"/>
      <c r="D60" s="92"/>
      <c r="E60" s="93"/>
      <c r="F60" s="94"/>
      <c r="G60" s="66"/>
    </row>
    <row r="61" spans="1:8" ht="30" customHeight="1" x14ac:dyDescent="0.25">
      <c r="A61" s="89"/>
      <c r="B61" s="90"/>
      <c r="C61" s="91"/>
      <c r="D61" s="92"/>
      <c r="E61" s="93"/>
      <c r="F61" s="94"/>
      <c r="G61" s="66"/>
    </row>
    <row r="62" spans="1:8" ht="30" customHeight="1" x14ac:dyDescent="0.25">
      <c r="A62" s="89"/>
      <c r="B62" s="90"/>
      <c r="C62" s="95"/>
      <c r="D62" s="92"/>
      <c r="E62" s="93"/>
      <c r="F62" s="94"/>
      <c r="G62" s="66"/>
    </row>
    <row r="63" spans="1:8" ht="30" customHeight="1" x14ac:dyDescent="0.25"/>
    <row r="64" spans="1:8" ht="30" customHeight="1" x14ac:dyDescent="0.25">
      <c r="B64" s="89"/>
      <c r="C64" s="90"/>
      <c r="D64" s="95"/>
      <c r="E64" s="92"/>
      <c r="F64" s="93"/>
      <c r="G64" s="94"/>
      <c r="H64" s="66"/>
    </row>
    <row r="65" spans="1:8" ht="30" customHeight="1" x14ac:dyDescent="0.25">
      <c r="B65" s="89"/>
      <c r="C65" s="90"/>
      <c r="D65" s="95"/>
      <c r="E65" s="92"/>
      <c r="F65" s="93"/>
      <c r="G65" s="94"/>
      <c r="H65" s="66"/>
    </row>
    <row r="66" spans="1:8" ht="30" customHeight="1" x14ac:dyDescent="0.25">
      <c r="B66" s="89"/>
      <c r="C66" s="90"/>
      <c r="D66" s="95"/>
      <c r="E66" s="92"/>
      <c r="F66" s="93"/>
      <c r="G66" s="94"/>
      <c r="H66" s="66"/>
    </row>
    <row r="67" spans="1:8" ht="30" customHeight="1" x14ac:dyDescent="0.25">
      <c r="B67" s="89"/>
      <c r="C67" s="90"/>
      <c r="D67" s="95"/>
      <c r="E67" s="92"/>
      <c r="F67" s="93"/>
      <c r="G67" s="94"/>
      <c r="H67" s="66"/>
    </row>
    <row r="68" spans="1:8" ht="30" customHeight="1" x14ac:dyDescent="0.25">
      <c r="B68" s="89"/>
      <c r="C68" s="90"/>
      <c r="D68" s="95"/>
      <c r="E68" s="92"/>
      <c r="F68" s="93"/>
      <c r="G68" s="94"/>
      <c r="H68" s="66"/>
    </row>
    <row r="69" spans="1:8" ht="30" customHeight="1" x14ac:dyDescent="0.25">
      <c r="B69" s="89"/>
      <c r="C69" s="90"/>
      <c r="D69" s="95"/>
      <c r="E69" s="92"/>
      <c r="F69" s="93"/>
      <c r="G69" s="94"/>
      <c r="H69" s="66"/>
    </row>
    <row r="70" spans="1:8" ht="30" customHeight="1" x14ac:dyDescent="0.25">
      <c r="B70" s="89"/>
      <c r="C70" s="90"/>
      <c r="D70" s="95"/>
      <c r="E70" s="92"/>
      <c r="F70" s="93"/>
      <c r="G70" s="94"/>
      <c r="H70" s="66"/>
    </row>
    <row r="71" spans="1:8" ht="30" customHeight="1" x14ac:dyDescent="0.25">
      <c r="B71" s="89"/>
      <c r="C71" s="90"/>
      <c r="D71" s="95"/>
      <c r="E71" s="92"/>
      <c r="F71" s="93"/>
      <c r="G71" s="94"/>
      <c r="H71" s="66"/>
    </row>
    <row r="72" spans="1:8" ht="30" customHeight="1" x14ac:dyDescent="0.25">
      <c r="B72" s="89"/>
      <c r="C72" s="90"/>
      <c r="D72" s="95"/>
      <c r="E72" s="92"/>
      <c r="F72" s="93"/>
      <c r="G72" s="94"/>
      <c r="H72" s="66"/>
    </row>
    <row r="73" spans="1:8" ht="30" customHeight="1" x14ac:dyDescent="0.25">
      <c r="A73" s="96"/>
      <c r="B73" s="89"/>
      <c r="C73" s="90"/>
      <c r="D73" s="95"/>
      <c r="E73" s="92"/>
      <c r="F73" s="93"/>
      <c r="G73" s="94"/>
      <c r="H73" s="66"/>
    </row>
    <row r="74" spans="1:8" ht="30" customHeight="1" x14ac:dyDescent="0.25">
      <c r="A74" s="89"/>
      <c r="B74" s="89"/>
      <c r="C74" s="90"/>
      <c r="D74" s="95"/>
      <c r="E74" s="92"/>
      <c r="F74" s="93"/>
      <c r="G74" s="94"/>
      <c r="H74" s="66"/>
    </row>
    <row r="75" spans="1:8" ht="30" customHeight="1" x14ac:dyDescent="0.25">
      <c r="A75" s="89"/>
      <c r="B75" s="90"/>
      <c r="C75" s="95"/>
      <c r="D75" s="92"/>
      <c r="E75" s="93"/>
      <c r="F75" s="94"/>
      <c r="G75" s="66"/>
    </row>
    <row r="76" spans="1:8" ht="30" customHeight="1" x14ac:dyDescent="0.25">
      <c r="A76" s="89"/>
      <c r="B76" s="90"/>
      <c r="C76" s="95"/>
      <c r="D76" s="92"/>
      <c r="E76" s="93"/>
      <c r="F76" s="94"/>
      <c r="G76" s="66"/>
    </row>
    <row r="77" spans="1:8" ht="30" customHeight="1" x14ac:dyDescent="0.25">
      <c r="A77" s="89"/>
      <c r="B77" s="90"/>
      <c r="C77" s="95"/>
      <c r="D77" s="92"/>
      <c r="E77" s="93"/>
      <c r="F77" s="94"/>
      <c r="G77" s="66"/>
    </row>
    <row r="78" spans="1:8" ht="30" customHeight="1" x14ac:dyDescent="0.25">
      <c r="A78" s="89"/>
      <c r="B78" s="90"/>
      <c r="C78" s="95"/>
      <c r="D78" s="92"/>
      <c r="E78" s="93"/>
      <c r="F78" s="94"/>
      <c r="G78" s="66"/>
    </row>
    <row r="79" spans="1:8" ht="30" customHeight="1" x14ac:dyDescent="0.25">
      <c r="A79" s="89"/>
      <c r="B79" s="90"/>
      <c r="C79" s="95"/>
      <c r="D79" s="92"/>
      <c r="E79" s="93"/>
      <c r="F79" s="94"/>
      <c r="G79" s="66"/>
    </row>
    <row r="80" spans="1:8" ht="30" customHeight="1" x14ac:dyDescent="0.25">
      <c r="A80" s="89"/>
      <c r="B80" s="90"/>
      <c r="C80" s="95"/>
      <c r="D80" s="92"/>
      <c r="E80" s="93"/>
      <c r="F80" s="94"/>
      <c r="G80" s="66"/>
    </row>
    <row r="81" spans="1:7" ht="30" customHeight="1" x14ac:dyDescent="0.25">
      <c r="A81" s="89"/>
      <c r="B81" s="90"/>
      <c r="C81" s="95"/>
      <c r="D81" s="92"/>
      <c r="E81" s="93"/>
      <c r="F81" s="94"/>
      <c r="G81" s="66"/>
    </row>
    <row r="82" spans="1:7" ht="30" customHeight="1" x14ac:dyDescent="0.25">
      <c r="A82" s="89"/>
      <c r="B82" s="90"/>
      <c r="C82" s="95"/>
      <c r="D82" s="92"/>
      <c r="E82" s="93"/>
      <c r="F82" s="94"/>
      <c r="G82" s="66"/>
    </row>
    <row r="83" spans="1:7" ht="30" customHeight="1" x14ac:dyDescent="0.25">
      <c r="A83" s="89"/>
      <c r="B83" s="90"/>
      <c r="C83" s="95"/>
      <c r="D83" s="92"/>
      <c r="E83" s="93"/>
      <c r="F83" s="94"/>
      <c r="G83" s="66"/>
    </row>
    <row r="84" spans="1:7" ht="30" customHeight="1" x14ac:dyDescent="0.25">
      <c r="A84" s="89"/>
      <c r="B84" s="90"/>
      <c r="C84" s="95"/>
      <c r="D84" s="92"/>
      <c r="E84" s="93"/>
      <c r="F84" s="94"/>
      <c r="G84" s="66"/>
    </row>
    <row r="85" spans="1:7" ht="30" customHeight="1" x14ac:dyDescent="0.25">
      <c r="A85" s="89"/>
      <c r="B85" s="90"/>
      <c r="C85" s="95"/>
      <c r="D85" s="92"/>
      <c r="E85" s="93"/>
      <c r="F85" s="94"/>
      <c r="G85" s="66"/>
    </row>
    <row r="86" spans="1:7" ht="30" customHeight="1" x14ac:dyDescent="0.25">
      <c r="A86" s="89"/>
      <c r="B86" s="90"/>
      <c r="C86" s="95"/>
      <c r="D86" s="92"/>
      <c r="E86" s="93"/>
      <c r="F86" s="94"/>
      <c r="G86" s="66"/>
    </row>
    <row r="87" spans="1:7" ht="30" customHeight="1" x14ac:dyDescent="0.25">
      <c r="A87" s="89"/>
      <c r="B87" s="90"/>
      <c r="C87" s="95"/>
      <c r="D87" s="92"/>
      <c r="E87" s="93"/>
      <c r="F87" s="94"/>
      <c r="G87" s="66"/>
    </row>
    <row r="88" spans="1:7" x14ac:dyDescent="0.25">
      <c r="A88" s="32"/>
      <c r="B88" s="23"/>
    </row>
  </sheetData>
  <mergeCells count="10">
    <mergeCell ref="C5:G5"/>
    <mergeCell ref="A6:G6"/>
    <mergeCell ref="A7:G7"/>
    <mergeCell ref="A8:G8"/>
    <mergeCell ref="A11:D11"/>
    <mergeCell ref="A47:F47"/>
    <mergeCell ref="A49:B49"/>
    <mergeCell ref="E49:G49"/>
    <mergeCell ref="A50:B50"/>
    <mergeCell ref="E50:G50"/>
  </mergeCells>
  <pageMargins left="0.82677165354330717" right="0.43307086614173229" top="0.35433070866141736" bottom="0.74803149606299213" header="0.31496062992125984" footer="0.31496062992125984"/>
  <pageSetup scale="7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G81"/>
  <sheetViews>
    <sheetView workbookViewId="0">
      <selection activeCell="C10" sqref="C10"/>
    </sheetView>
  </sheetViews>
  <sheetFormatPr defaultColWidth="11.42578125" defaultRowHeight="15" x14ac:dyDescent="0.25"/>
  <cols>
    <col min="1" max="1" width="14.85546875" customWidth="1"/>
    <col min="2" max="2" width="15.42578125" customWidth="1"/>
    <col min="3" max="3" width="39.140625" customWidth="1"/>
    <col min="4" max="4" width="73.28515625" customWidth="1"/>
    <col min="5" max="5" width="30.140625" bestFit="1" customWidth="1"/>
    <col min="6" max="6" width="12.5703125" bestFit="1" customWidth="1"/>
    <col min="7" max="8" width="13.140625" bestFit="1" customWidth="1"/>
  </cols>
  <sheetData>
    <row r="4" spans="1:5" ht="20.25" customHeight="1" x14ac:dyDescent="0.25"/>
    <row r="5" spans="1:5" ht="15" customHeight="1" x14ac:dyDescent="0.25">
      <c r="A5" s="117" t="s">
        <v>38</v>
      </c>
      <c r="B5" s="117"/>
      <c r="C5" s="117"/>
      <c r="D5" s="117"/>
      <c r="E5" s="117"/>
    </row>
    <row r="6" spans="1:5" x14ac:dyDescent="0.25">
      <c r="A6" s="117" t="s">
        <v>85</v>
      </c>
      <c r="B6" s="117"/>
      <c r="C6" s="117"/>
      <c r="D6" s="117"/>
      <c r="E6" s="117"/>
    </row>
    <row r="7" spans="1:5" ht="15" customHeight="1" x14ac:dyDescent="0.25">
      <c r="A7" s="117" t="s">
        <v>35</v>
      </c>
      <c r="B7" s="117"/>
      <c r="C7" s="117"/>
      <c r="D7" s="117"/>
      <c r="E7" s="117"/>
    </row>
    <row r="8" spans="1:5" ht="7.5" customHeight="1" x14ac:dyDescent="0.25">
      <c r="A8" s="43"/>
      <c r="B8" s="43"/>
      <c r="C8" s="43"/>
      <c r="D8" s="43"/>
      <c r="E8" s="43"/>
    </row>
    <row r="9" spans="1:5" ht="15.75" x14ac:dyDescent="0.25">
      <c r="A9" s="19" t="s">
        <v>4</v>
      </c>
      <c r="B9" s="33" t="s">
        <v>32</v>
      </c>
      <c r="C9" s="34" t="s">
        <v>6</v>
      </c>
      <c r="D9" s="19" t="s">
        <v>7</v>
      </c>
      <c r="E9" s="19" t="s">
        <v>44</v>
      </c>
    </row>
    <row r="10" spans="1:5" ht="30" x14ac:dyDescent="0.25">
      <c r="A10" s="27">
        <v>44685</v>
      </c>
      <c r="B10" s="28" t="s">
        <v>87</v>
      </c>
      <c r="C10" s="20" t="s">
        <v>45</v>
      </c>
      <c r="D10" s="24" t="s">
        <v>88</v>
      </c>
      <c r="E10" s="22">
        <v>10613.24</v>
      </c>
    </row>
    <row r="11" spans="1:5" ht="30" x14ac:dyDescent="0.25">
      <c r="A11" s="27">
        <v>44685</v>
      </c>
      <c r="B11" s="28" t="s">
        <v>89</v>
      </c>
      <c r="C11" s="20" t="s">
        <v>90</v>
      </c>
      <c r="D11" s="24" t="s">
        <v>91</v>
      </c>
      <c r="E11" s="22">
        <v>127204</v>
      </c>
    </row>
    <row r="12" spans="1:5" ht="45" x14ac:dyDescent="0.25">
      <c r="A12" s="27">
        <v>44685</v>
      </c>
      <c r="B12" s="28" t="s">
        <v>92</v>
      </c>
      <c r="C12" s="20" t="s">
        <v>47</v>
      </c>
      <c r="D12" s="24" t="s">
        <v>93</v>
      </c>
      <c r="E12" s="22">
        <v>741765.59</v>
      </c>
    </row>
    <row r="13" spans="1:5" ht="34.5" customHeight="1" x14ac:dyDescent="0.25">
      <c r="A13" s="27">
        <v>44685</v>
      </c>
      <c r="B13" s="28" t="s">
        <v>94</v>
      </c>
      <c r="C13" s="20" t="s">
        <v>46</v>
      </c>
      <c r="D13" s="24" t="s">
        <v>95</v>
      </c>
      <c r="E13" s="22">
        <v>328725.33</v>
      </c>
    </row>
    <row r="14" spans="1:5" ht="31.5" customHeight="1" x14ac:dyDescent="0.25">
      <c r="A14" s="27">
        <v>44685</v>
      </c>
      <c r="B14" s="28" t="s">
        <v>97</v>
      </c>
      <c r="C14" s="20" t="s">
        <v>51</v>
      </c>
      <c r="D14" s="24" t="s">
        <v>96</v>
      </c>
      <c r="E14" s="22">
        <v>102575.23</v>
      </c>
    </row>
    <row r="15" spans="1:5" ht="30" x14ac:dyDescent="0.25">
      <c r="A15" s="27">
        <v>44687</v>
      </c>
      <c r="B15" s="28" t="s">
        <v>98</v>
      </c>
      <c r="C15" s="20" t="s">
        <v>45</v>
      </c>
      <c r="D15" s="24" t="s">
        <v>99</v>
      </c>
      <c r="E15" s="22">
        <v>3626.08</v>
      </c>
    </row>
    <row r="16" spans="1:5" ht="30" x14ac:dyDescent="0.25">
      <c r="A16" s="27">
        <v>44690</v>
      </c>
      <c r="B16" s="28" t="s">
        <v>102</v>
      </c>
      <c r="C16" s="20" t="s">
        <v>52</v>
      </c>
      <c r="D16" s="24" t="s">
        <v>103</v>
      </c>
      <c r="E16" s="22">
        <v>220500</v>
      </c>
    </row>
    <row r="17" spans="1:6" ht="45" x14ac:dyDescent="0.25">
      <c r="A17" s="27">
        <v>44691</v>
      </c>
      <c r="B17" s="28" t="s">
        <v>100</v>
      </c>
      <c r="C17" s="20" t="s">
        <v>48</v>
      </c>
      <c r="D17" s="24" t="s">
        <v>101</v>
      </c>
      <c r="E17" s="22">
        <v>13174</v>
      </c>
    </row>
    <row r="18" spans="1:6" ht="30" x14ac:dyDescent="0.25">
      <c r="A18" s="27">
        <v>44691</v>
      </c>
      <c r="B18" s="28" t="s">
        <v>104</v>
      </c>
      <c r="C18" s="40" t="s">
        <v>105</v>
      </c>
      <c r="D18" s="38" t="s">
        <v>106</v>
      </c>
      <c r="E18" s="39">
        <v>10360.4</v>
      </c>
    </row>
    <row r="19" spans="1:6" ht="30" x14ac:dyDescent="0.25">
      <c r="A19" s="27">
        <v>44692</v>
      </c>
      <c r="B19" s="28" t="s">
        <v>107</v>
      </c>
      <c r="C19" s="37" t="s">
        <v>108</v>
      </c>
      <c r="D19" s="41" t="s">
        <v>109</v>
      </c>
      <c r="E19" s="42">
        <v>112808</v>
      </c>
    </row>
    <row r="20" spans="1:6" x14ac:dyDescent="0.25">
      <c r="A20" s="27">
        <v>44692</v>
      </c>
      <c r="B20" s="28" t="s">
        <v>110</v>
      </c>
      <c r="C20" s="37" t="s">
        <v>111</v>
      </c>
      <c r="D20" s="38" t="s">
        <v>112</v>
      </c>
      <c r="E20" s="42">
        <v>448423.6</v>
      </c>
    </row>
    <row r="21" spans="1:6" ht="45" x14ac:dyDescent="0.25">
      <c r="A21" s="27">
        <v>44652</v>
      </c>
      <c r="B21" s="28" t="s">
        <v>59</v>
      </c>
      <c r="C21" s="20" t="s">
        <v>56</v>
      </c>
      <c r="D21" s="24" t="s">
        <v>60</v>
      </c>
      <c r="E21" s="22">
        <v>1564052.3</v>
      </c>
    </row>
    <row r="22" spans="1:6" ht="30" x14ac:dyDescent="0.25">
      <c r="A22" s="27">
        <v>44652</v>
      </c>
      <c r="B22" s="28" t="s">
        <v>61</v>
      </c>
      <c r="C22" s="20" t="s">
        <v>62</v>
      </c>
      <c r="D22" s="24" t="s">
        <v>63</v>
      </c>
      <c r="E22" s="22">
        <v>64900</v>
      </c>
    </row>
    <row r="23" spans="1:6" ht="45" x14ac:dyDescent="0.25">
      <c r="A23" s="27">
        <v>44670</v>
      </c>
      <c r="B23" s="28" t="s">
        <v>64</v>
      </c>
      <c r="C23" s="21" t="s">
        <v>49</v>
      </c>
      <c r="D23" s="24" t="s">
        <v>65</v>
      </c>
      <c r="E23" s="22">
        <v>53237.4</v>
      </c>
    </row>
    <row r="24" spans="1:6" ht="39" customHeight="1" x14ac:dyDescent="0.25">
      <c r="A24" s="27">
        <v>44672</v>
      </c>
      <c r="B24" s="28" t="s">
        <v>66</v>
      </c>
      <c r="C24" s="20" t="s">
        <v>45</v>
      </c>
      <c r="D24" s="24" t="s">
        <v>67</v>
      </c>
      <c r="E24" s="22">
        <v>182647.4</v>
      </c>
    </row>
    <row r="25" spans="1:6" ht="30" x14ac:dyDescent="0.25">
      <c r="A25" s="27">
        <v>44672</v>
      </c>
      <c r="B25" s="28" t="s">
        <v>68</v>
      </c>
      <c r="C25" s="20" t="s">
        <v>62</v>
      </c>
      <c r="D25" s="24" t="s">
        <v>69</v>
      </c>
      <c r="E25" s="22">
        <v>64900</v>
      </c>
    </row>
    <row r="26" spans="1:6" ht="30" x14ac:dyDescent="0.25">
      <c r="A26" s="27">
        <v>44672</v>
      </c>
      <c r="B26" s="28" t="s">
        <v>70</v>
      </c>
      <c r="C26" s="20" t="s">
        <v>50</v>
      </c>
      <c r="D26" s="24" t="s">
        <v>71</v>
      </c>
      <c r="E26" s="22">
        <v>9303.42</v>
      </c>
    </row>
    <row r="28" spans="1:6" ht="30" x14ac:dyDescent="0.25">
      <c r="A28" s="27">
        <v>44673</v>
      </c>
      <c r="B28" s="28" t="s">
        <v>72</v>
      </c>
      <c r="C28" s="20" t="s">
        <v>45</v>
      </c>
      <c r="D28" s="24" t="s">
        <v>73</v>
      </c>
      <c r="E28" s="22">
        <v>4620.8999999999996</v>
      </c>
    </row>
    <row r="29" spans="1:6" ht="60" x14ac:dyDescent="0.25">
      <c r="A29" s="27">
        <v>44673</v>
      </c>
      <c r="B29" s="28" t="s">
        <v>74</v>
      </c>
      <c r="C29" s="20" t="s">
        <v>75</v>
      </c>
      <c r="D29" s="36" t="s">
        <v>76</v>
      </c>
      <c r="E29" s="22">
        <v>1100000</v>
      </c>
    </row>
    <row r="30" spans="1:6" ht="30" x14ac:dyDescent="0.25">
      <c r="A30" s="27">
        <v>44676</v>
      </c>
      <c r="B30" s="28" t="s">
        <v>77</v>
      </c>
      <c r="C30" s="20" t="s">
        <v>54</v>
      </c>
      <c r="D30" s="24" t="s">
        <v>78</v>
      </c>
      <c r="E30" s="22">
        <v>2320</v>
      </c>
      <c r="F30" s="18"/>
    </row>
    <row r="31" spans="1:6" ht="45" x14ac:dyDescent="0.25">
      <c r="A31" s="27">
        <v>44677</v>
      </c>
      <c r="B31" s="28" t="s">
        <v>79</v>
      </c>
      <c r="C31" s="20" t="s">
        <v>56</v>
      </c>
      <c r="D31" s="24" t="s">
        <v>80</v>
      </c>
      <c r="E31" s="22">
        <v>1653045.96</v>
      </c>
    </row>
    <row r="32" spans="1:6" ht="36.75" customHeight="1" x14ac:dyDescent="0.25">
      <c r="A32" s="27">
        <v>44677</v>
      </c>
      <c r="B32" s="28" t="s">
        <v>81</v>
      </c>
      <c r="C32" s="20" t="s">
        <v>53</v>
      </c>
      <c r="D32" s="24" t="s">
        <v>82</v>
      </c>
      <c r="E32" s="22">
        <v>2000</v>
      </c>
      <c r="F32" s="18"/>
    </row>
    <row r="33" spans="1:7" ht="38.25" customHeight="1" x14ac:dyDescent="0.25">
      <c r="A33" s="27">
        <v>44677</v>
      </c>
      <c r="B33" s="28" t="s">
        <v>83</v>
      </c>
      <c r="C33" s="21" t="s">
        <v>55</v>
      </c>
      <c r="D33" s="24" t="s">
        <v>84</v>
      </c>
      <c r="E33" s="22">
        <v>1350</v>
      </c>
    </row>
    <row r="34" spans="1:7" s="26" customFormat="1" ht="15.75" x14ac:dyDescent="0.25">
      <c r="A34" s="135" t="s">
        <v>86</v>
      </c>
      <c r="B34" s="136"/>
      <c r="C34" s="136"/>
      <c r="D34" s="137"/>
      <c r="E34" s="25">
        <f>SUM(E21:E33)</f>
        <v>4702377.38</v>
      </c>
    </row>
    <row r="35" spans="1:7" s="26" customFormat="1" ht="15.75" x14ac:dyDescent="0.25">
      <c r="A35" s="29"/>
      <c r="B35" s="29"/>
      <c r="C35" s="29"/>
      <c r="D35" s="29"/>
      <c r="E35" s="30"/>
    </row>
    <row r="36" spans="1:7" s="26" customFormat="1" ht="15.75" x14ac:dyDescent="0.25">
      <c r="A36" s="29"/>
      <c r="B36" s="29"/>
      <c r="C36" s="29"/>
      <c r="D36" s="29"/>
      <c r="E36" s="30"/>
    </row>
    <row r="37" spans="1:7" x14ac:dyDescent="0.25">
      <c r="A37" s="31"/>
      <c r="B37" s="31"/>
      <c r="C37" s="31"/>
      <c r="D37" s="31"/>
      <c r="E37" s="31"/>
      <c r="F37" s="13"/>
      <c r="G37" s="13"/>
    </row>
    <row r="38" spans="1:7" x14ac:dyDescent="0.25">
      <c r="B38" s="15" t="s">
        <v>39</v>
      </c>
      <c r="E38" s="16" t="s">
        <v>40</v>
      </c>
      <c r="G38" s="14"/>
    </row>
    <row r="39" spans="1:7" x14ac:dyDescent="0.25">
      <c r="B39" t="s">
        <v>41</v>
      </c>
      <c r="E39" s="23" t="s">
        <v>29</v>
      </c>
      <c r="F39" s="23"/>
      <c r="G39" s="14"/>
    </row>
    <row r="40" spans="1:7" x14ac:dyDescent="0.25">
      <c r="B40" t="s">
        <v>42</v>
      </c>
      <c r="D40" s="15" t="s">
        <v>43</v>
      </c>
      <c r="E40" s="17" t="s">
        <v>30</v>
      </c>
      <c r="F40" s="17"/>
      <c r="G40" s="17"/>
    </row>
    <row r="41" spans="1:7" x14ac:dyDescent="0.25">
      <c r="D41" t="s">
        <v>28</v>
      </c>
      <c r="F41" s="13"/>
    </row>
    <row r="42" spans="1:7" x14ac:dyDescent="0.25">
      <c r="D42" t="s">
        <v>31</v>
      </c>
    </row>
    <row r="44" spans="1:7" x14ac:dyDescent="0.25">
      <c r="A44" t="s">
        <v>33</v>
      </c>
    </row>
    <row r="45" spans="1:7" x14ac:dyDescent="0.25">
      <c r="B45" t="s">
        <v>34</v>
      </c>
      <c r="D45" s="7">
        <f>SUM(D29:D44)</f>
        <v>0</v>
      </c>
    </row>
    <row r="81" spans="2:2" x14ac:dyDescent="0.25">
      <c r="B81" t="s">
        <v>26</v>
      </c>
    </row>
  </sheetData>
  <mergeCells count="4">
    <mergeCell ref="A34:D34"/>
    <mergeCell ref="A6:E6"/>
    <mergeCell ref="A7:E7"/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INGRESOS OCT.-2023</vt:lpstr>
      <vt:lpstr>ingr</vt:lpstr>
      <vt:lpstr>EGRESOS OCT-2023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Austria Taveras</cp:lastModifiedBy>
  <cp:lastPrinted>2023-11-07T16:31:47Z</cp:lastPrinted>
  <dcterms:created xsi:type="dcterms:W3CDTF">2021-04-05T13:21:24Z</dcterms:created>
  <dcterms:modified xsi:type="dcterms:W3CDTF">2023-11-09T13:10:29Z</dcterms:modified>
</cp:coreProperties>
</file>