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INFORMACION  DGBA\"/>
    </mc:Choice>
  </mc:AlternateContent>
  <xr:revisionPtr revIDLastSave="0" documentId="8_{D49BBBDF-C639-4E6A-B7D4-6B34736ED5DF}" xr6:coauthVersionLast="47" xr6:coauthVersionMax="47" xr10:uidLastSave="{00000000-0000-0000-0000-000000000000}"/>
  <bookViews>
    <workbookView xWindow="-120" yWindow="-120" windowWidth="20730" windowHeight="11160" activeTab="1" xr2:uid="{65692041-F254-49A1-A697-29568955BA1B}"/>
  </bookViews>
  <sheets>
    <sheet name="EGRESOS SEPT-23 344" sheetId="3" r:id="rId1"/>
    <sheet name="sept-2023 INGRESOS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3" l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74" i="3" s="1"/>
  <c r="G75" i="3" s="1"/>
  <c r="G76" i="3" s="1"/>
  <c r="G77" i="3" s="1"/>
  <c r="G78" i="3" s="1"/>
  <c r="G79" i="3" s="1"/>
  <c r="G80" i="3" s="1"/>
  <c r="G81" i="3" s="1"/>
  <c r="G82" i="3" s="1"/>
  <c r="G83" i="3" s="1"/>
  <c r="G84" i="3" s="1"/>
  <c r="G85" i="3" s="1"/>
  <c r="G86" i="3" s="1"/>
  <c r="G87" i="3" s="1"/>
  <c r="G88" i="3" s="1"/>
  <c r="G89" i="3" s="1"/>
  <c r="G90" i="3" s="1"/>
  <c r="G91" i="3" s="1"/>
  <c r="G92" i="3" s="1"/>
  <c r="G93" i="3" s="1"/>
  <c r="G94" i="3" s="1"/>
  <c r="G95" i="3" s="1"/>
  <c r="G96" i="3" s="1"/>
  <c r="G97" i="3" s="1"/>
  <c r="G98" i="3" s="1"/>
  <c r="G99" i="3" s="1"/>
  <c r="G12" i="3"/>
  <c r="G12" i="2"/>
  <c r="G13" i="2" s="1"/>
  <c r="G14" i="2" s="1"/>
  <c r="G15" i="2" s="1"/>
  <c r="G16" i="2" s="1"/>
  <c r="G17" i="2" s="1"/>
  <c r="G18" i="2" s="1"/>
  <c r="G19" i="2" s="1"/>
  <c r="H102" i="3" l="1"/>
  <c r="G101" i="3"/>
</calcChain>
</file>

<file path=xl/sharedStrings.xml><?xml version="1.0" encoding="utf-8"?>
<sst xmlns="http://schemas.openxmlformats.org/spreadsheetml/2006/main" count="324" uniqueCount="200">
  <si>
    <t>NULO</t>
  </si>
  <si>
    <t>FECHA</t>
  </si>
  <si>
    <t>TOMASA TRINIDAD RIVAS</t>
  </si>
  <si>
    <t>CUENTA ÚNICA DEL TESORO NO. 100-010-252133-6</t>
  </si>
  <si>
    <t>RELACIÓN DE INGRESOS Y EGRESOS SEPTIEMBRE-2023</t>
  </si>
  <si>
    <t xml:space="preserve">                              VALOR EN RD$</t>
  </si>
  <si>
    <t>DP/CK/ED/TRANSF.</t>
  </si>
  <si>
    <t>NOMBRE</t>
  </si>
  <si>
    <t>DESCRIPCION</t>
  </si>
  <si>
    <t>DÉBITO</t>
  </si>
  <si>
    <t>CRÉDITO</t>
  </si>
  <si>
    <t>BALANCE</t>
  </si>
  <si>
    <t>BALANCE AL 31-8-2023</t>
  </si>
  <si>
    <t>DP-TRANSF. 7662</t>
  </si>
  <si>
    <t xml:space="preserve">ALBERTO RODRIGUEZ </t>
  </si>
  <si>
    <t>ARRENDAMIENTO CAFETERIA LAS DELICIAS DE ALBERTO UBICADA EN EL EDIFICIO DE LA ESCUELA DE BELLAS ARTES MES DE AGOSTO-2023.</t>
  </si>
  <si>
    <t>DP-TRANSF. 7663</t>
  </si>
  <si>
    <t>SAYLY PEREZ CABRERA</t>
  </si>
  <si>
    <t>ARRENDAMIENTO SALA LA DRAMATICA PARA REALIZAR (1) FUNCION DEL CONCIERTO "LOS 70 EXITOS " EL DIA 2-9-2023</t>
  </si>
  <si>
    <t>DP-TRANSF. 7664</t>
  </si>
  <si>
    <t>JOSE RAMON RODRIGUEZ</t>
  </si>
  <si>
    <t xml:space="preserve">ARRENDAMIENTO DE LA SALA MANUEL RUEDA PARA (4) FUNCIONES DE LA OBRA 12 PRINCESA EN GUERRA LOS DIAS 2,3,4, Y 5 DE NOVIEMBRE,2023. PENDIENTE 65,000.00 </t>
  </si>
  <si>
    <t>DP-TRANSF. 7665</t>
  </si>
  <si>
    <t>FUNDACION FESTI-BAND INC.</t>
  </si>
  <si>
    <t>ARRENDAMIENTO SALA MANUEL RUEDA  PARA REALIZAR UNA FUNCION DEL CONCIERTO JOVENES TALENTO, EL SABADO 26 DE AGOSTO-2023</t>
  </si>
  <si>
    <t>DP-TRANSF. 7666</t>
  </si>
  <si>
    <t>CENTRO DE DANZA PENIEL</t>
  </si>
  <si>
    <t>ARRENDAMIENTO DE LA SALA MANUEL RUEDA PARA EL ESPECTACULO DE DANZA "ESPECTACULO ESCOLAR LOS DIA 25 SABADO Y 26 DOMINGO 2023 PENDIENTE DE PAGO 75,000.00</t>
  </si>
  <si>
    <t>DP-TRANSF. 7667</t>
  </si>
  <si>
    <t>UNIVERSIDAD AUTONOMA DE SANTO DOMINGO UASD</t>
  </si>
  <si>
    <t>ARRENTAMIENTOS MANUEL RUEDA ACTIVIDAD REALIZADA EL 6 DE NOVIEMBRE DEL 2022</t>
  </si>
  <si>
    <t>31-9-2023</t>
  </si>
  <si>
    <t>INFLUYEN SRL</t>
  </si>
  <si>
    <t>ARRENDAMIENTO SALA MANUEL RUEDA PARA REALIZAR 9 FUNCIONES DEL MUSICAL EL GORDOS DEL 8 AL 17 SEPETIEMBRE-2023</t>
  </si>
  <si>
    <t>BALANCE AL 31 DE SEPTIMBRE ,2023</t>
  </si>
  <si>
    <t>Miledy de los Santos</t>
  </si>
  <si>
    <t>Licda. Sandra Y. Ramirez Cubilete</t>
  </si>
  <si>
    <t>Contabilidad</t>
  </si>
  <si>
    <t>Directora  Administrativa y Financiera</t>
  </si>
  <si>
    <t>Licda. Austria Taveras Castillo</t>
  </si>
  <si>
    <t>Enc. De contabilidad</t>
  </si>
  <si>
    <t>Cuenta Bancaria  núm.100-01-010-252134-4</t>
  </si>
  <si>
    <t>RELACIÓN DE INGRESOS Y EGRESOS DEL MES SEPTIEMBRE-,2023</t>
  </si>
  <si>
    <t>VALORES EN RD$</t>
  </si>
  <si>
    <t>DP/CK/ED/TRANSF</t>
  </si>
  <si>
    <t>BALANCE AL 31 AGOSTO-2023</t>
  </si>
  <si>
    <t>CK     2576</t>
  </si>
  <si>
    <t>VERMY CAROLINA GONZALEZ DE GONZALEZ</t>
  </si>
  <si>
    <t>PAGO ARTISTA INVITADO A PARTICIPAR EN EL ESPECTACULO APRENDE LO NUESTRO EN EL GRAN TEATRO DEL CIBAO LOS DIAS 01,02,Y 03</t>
  </si>
  <si>
    <t>CK     2577</t>
  </si>
  <si>
    <t>SERVICIOS DIVERSOS ARNAU SRL</t>
  </si>
  <si>
    <t>CK     2578</t>
  </si>
  <si>
    <t>FAUSTO ARMANDO ROJAS CASTILLO</t>
  </si>
  <si>
    <t>CK     2579</t>
  </si>
  <si>
    <t>SEVICIOS DE JARDINERIA DEL PALACIO DE BELLAS ARTES CORRESPONDIENTE AL MES DE AGOSTO-2023</t>
  </si>
  <si>
    <t xml:space="preserve">                                       </t>
  </si>
  <si>
    <t xml:space="preserve">                           </t>
  </si>
  <si>
    <t>CK     2580</t>
  </si>
  <si>
    <t>PAGO SERVICIOS DE TRANSPORTE A LOS INTEGRANTES DE LA COMPAÑÍA DE NACIONAL DE TEATRO DEL AEROPUERO PUNTA CANA AL AEROPUERO INTERNACIONAL DE LAS AMERICA 7-8-2023</t>
  </si>
  <si>
    <t>CK     2581</t>
  </si>
  <si>
    <t>REYITA BAEZ MORENO DE LOPEZ</t>
  </si>
  <si>
    <t>REPOSICION FONDO DE CAJA CHICA DEL CONSERVATORIO DE MUSICA DEL RECIBO NO.O189 AL 0204.</t>
  </si>
  <si>
    <t>CK     2582</t>
  </si>
  <si>
    <t>ARRENDAMIENO DEL LOCAL DE LA ACADEMIA DE MUSICA DE VILLA JARAGUA CORRESPONDIENTE AL MES DE AGOSTO-2023</t>
  </si>
  <si>
    <t>CK     2583</t>
  </si>
  <si>
    <t>CARLOS PONS GUERRA</t>
  </si>
  <si>
    <t>PAGO  POR LA COLABORACION EN LA COREOGRAFIA A PRESENTARSE DENTRO DEL MARCO DEL FESTIVAL INTERNACIONAL DE DANZA CONTEMPRANEA EN REPUBLICA DOMINICANA, EDANCO 2023.</t>
  </si>
  <si>
    <t>E/D</t>
  </si>
  <si>
    <t>FERNANDO D. HERREERA ALVAREZ</t>
  </si>
  <si>
    <t>CHEQUE NO. 2497 NULO DE FECHA 10-7-2023</t>
  </si>
  <si>
    <t>OLGA LISELLY CAMPO</t>
  </si>
  <si>
    <t xml:space="preserve">CHEQUE NO. 2298 NULO DE FECHA 3-4-2023 </t>
  </si>
  <si>
    <t>CK     2584</t>
  </si>
  <si>
    <t>JULIA MABEL RAMOS MENDEZ</t>
  </si>
  <si>
    <t>REPOSICION FONDO DE CAJA CHICA DE LA ESCUELA NACIONAL DE ARTES VISUALES DEL NO. 0058 AL NO. 0064</t>
  </si>
  <si>
    <t>CK     2585</t>
  </si>
  <si>
    <t>JUANA YOELY MAYI HOLGUIN DE CABA</t>
  </si>
  <si>
    <t>REPOSICION  FONDO DE CAJA CHICA DE LA ESCUELA DE BELLAS ARTES DE LA VEGA DEL RECIBO NO. 0082 AL 0101 .</t>
  </si>
  <si>
    <t>CK     2586</t>
  </si>
  <si>
    <t>PUBLICACIONES AHORA CXA</t>
  </si>
  <si>
    <t>RENOVACION ANUAL DE SUSCRIPCION DEL PERIODICO AHORA DEL 13-10-2023 AL 12-10-2023</t>
  </si>
  <si>
    <t>CK     2587</t>
  </si>
  <si>
    <t>MARIA ALTAGRACIA TRINIDAD NUÑEZ</t>
  </si>
  <si>
    <t>REPOSICION  FONDO DE CAJA CHICA  DEL DESPACHO DE ESTA DIRECCION DE BELLAS ARTES DEL RECIBO 2343 AL2356</t>
  </si>
  <si>
    <t>CK     2588</t>
  </si>
  <si>
    <t xml:space="preserve">LOURDES JOSEFINA DIAZ FRIAS </t>
  </si>
  <si>
    <t>REPOSICION  FONDO DE CAJA CHICA  DE LA ESCUELA  DE BELLAS ARTES DE SANTIAGO DEL RECIBO 0161 AL 0181</t>
  </si>
  <si>
    <t>CK     2589</t>
  </si>
  <si>
    <t>OLGA LISELLY CAMPO RIVAS</t>
  </si>
  <si>
    <t>VIATICOS A LA CIUDAD DE SANTIAGO A LA FABRICA8 SODANCA) PARA REALIZAR EL FITTIN DE LA DONACION DE ZAPATILLAS PARA LAS BAILARINAS DEL BALLET, EL 23-3-2023.</t>
  </si>
  <si>
    <t>CK     2590</t>
  </si>
  <si>
    <t>YULIBER DE LA HOZ JIMENEZ</t>
  </si>
  <si>
    <t>REPOSICION FONDO DE CAJA CHICA DE LA DIRECCION ADMINISTRATIVA DEL RECIBO NO. 0073 AL 0089.</t>
  </si>
  <si>
    <t>CK     2591</t>
  </si>
  <si>
    <t>ANDRES JAVIER VARGAS LAZADO</t>
  </si>
  <si>
    <t>COMPENSACION POR EL USO DEL MOTOR CORRESPONDIENTE AL MES DE SEPTIEMBRE 2023 (gobernacion de la dgba)</t>
  </si>
  <si>
    <t>CK     2592</t>
  </si>
  <si>
    <t>PASCUAL TAVAREZ ROSARIO</t>
  </si>
  <si>
    <t>COMPENSACION POR EL USO DEL MOTOR CORRESPONDIENTE AL MES DE SEPTIEMBRE 2023 (conservatorio de musica)</t>
  </si>
  <si>
    <t>CK     2593</t>
  </si>
  <si>
    <t>DANIEL ALBERTI ROMERO</t>
  </si>
  <si>
    <t>COMPENSACION POR EL USO DEL MOTOR CORRESPONDIENTE AL MES DE SEPTIEMBRE 2023 (gobernacion del palacio de Bellas Artes)</t>
  </si>
  <si>
    <t>CK     2594</t>
  </si>
  <si>
    <t>OMAR OVALLE CONTRERA</t>
  </si>
  <si>
    <t>COMPENSACION POR EL USO DEL MOTOR CORRESPONDIENTE AL MES DE SEPTIEMBRE 2023 (escuela de artes dramatico)</t>
  </si>
  <si>
    <t>CK     2595</t>
  </si>
  <si>
    <t>ORLANDO VASQUEZ GEORGE</t>
  </si>
  <si>
    <t>COMPENSACION POR EL USO DEL MOTOR CORRESPONDIENTE AL MES DE SEPTIEMBRE 2023 (gobernacion del palacio de bellas artes)</t>
  </si>
  <si>
    <t>CK     2596</t>
  </si>
  <si>
    <t>JOSE ANTONIO DE LA CRUZ</t>
  </si>
  <si>
    <t xml:space="preserve">COMPENSACION POR EL USO DEL MOTOR CORRESPONDIENTE AL MES DE SEPTIEMBRE 2023 (administracion)              </t>
  </si>
  <si>
    <t>CK     2597</t>
  </si>
  <si>
    <t>EDITORA HOR SAS</t>
  </si>
  <si>
    <t>RENOVACION ANUAL DE SUSCRIPCION DEL PERIODICO AHORA DEL 14-10-2023 AL 13-10-2023</t>
  </si>
  <si>
    <t>CK     2598</t>
  </si>
  <si>
    <t>YUDELKA PAEZ PAREDES DE ALMONTE</t>
  </si>
  <si>
    <t>REPOSICION FONDO DE CAJA CHICA  DE LA DIRECCION Y GESTION DE LAS ARTES DEL RECIBO NO.0123 AL 0142</t>
  </si>
  <si>
    <t>CK     2599</t>
  </si>
  <si>
    <t>LIBERTAD PEÑA ABAB</t>
  </si>
  <si>
    <t>REPOSICION FONDO DE CAJA CHICA DE LA ESCUELA DE BELLAS AAARTES DE BONAO DEL RECIBO NO.0074 AL 0085</t>
  </si>
  <si>
    <t>CK     2600</t>
  </si>
  <si>
    <t>KIMBERLEY ELIZABETH FERNANDEZ</t>
  </si>
  <si>
    <t>REPOSICION FONDO DE CAJA CHICA DE LA DIRECCION DE ESPECIALIZACION Y FORMACION ARTISTIDA (DEAE)  DEL REC. NO. 0156 AL RECIBO NO. 0175.</t>
  </si>
  <si>
    <t>CK     2601</t>
  </si>
  <si>
    <t>JOJUAYRA N, RODRIGUEZ BENCOSME</t>
  </si>
  <si>
    <t>REPOSICION FONDO DE CAJA CHICA DE ESCUELA DE BELLAS ARTES DE SANTO DOMINGO,DEL RECIBO NO.0063 AL 0078</t>
  </si>
  <si>
    <t>COLECTOR DE IMPUESTO INTERNOS</t>
  </si>
  <si>
    <t>TRANSFERENCIA DEL IR17 PERIODO 2023-08</t>
  </si>
  <si>
    <t>TRANSFEREN DEL ITI DEL PERIODO 2023-08</t>
  </si>
  <si>
    <t>ADELAIDA DE LOS SANTOS</t>
  </si>
  <si>
    <t>VIATICOS VIAJE A RIOS SAN JUAN EL 29-9-2023</t>
  </si>
  <si>
    <t>AMALFIS NUÑEZ</t>
  </si>
  <si>
    <t>ANA MARIA MARTINEZ</t>
  </si>
  <si>
    <t>ANAYANSI SOTO</t>
  </si>
  <si>
    <t>BELKIS MALDONADO</t>
  </si>
  <si>
    <t>CARMEN GENAO</t>
  </si>
  <si>
    <t xml:space="preserve">CLAUDIA ALMONTE </t>
  </si>
  <si>
    <t>ELIZABETH BAEZ</t>
  </si>
  <si>
    <t>EMMANUEL ARIAS</t>
  </si>
  <si>
    <t>FELICIA VIZCAINO SARMIENTO</t>
  </si>
  <si>
    <t>GLEMER PEREZ</t>
  </si>
  <si>
    <t>ANA JOSEFINA GARRIDO</t>
  </si>
  <si>
    <t>LAURA PIMENTEL</t>
  </si>
  <si>
    <t>LAURA VIZCAINO SARMIENTO</t>
  </si>
  <si>
    <t>LUISA SARMIENTO</t>
  </si>
  <si>
    <t>MARGARITA REYES</t>
  </si>
  <si>
    <t>MARTHA LUCIA ROMAN</t>
  </si>
  <si>
    <t>MATILDE CAPITAN</t>
  </si>
  <si>
    <t>MOLODY ASTACIO</t>
  </si>
  <si>
    <t>NEOLFIS FAMILIA</t>
  </si>
  <si>
    <t>NIVIA C. QUEZADA</t>
  </si>
  <si>
    <t>WANDA GUZMAN</t>
  </si>
  <si>
    <t>YANIRA DISLA</t>
  </si>
  <si>
    <t>ELVIS GIL</t>
  </si>
  <si>
    <t>FEDERICO JOEL NIVAR</t>
  </si>
  <si>
    <t>FRANCISCO LIZARDO</t>
  </si>
  <si>
    <t>HELVIS DE   LA ROSA</t>
  </si>
  <si>
    <t>HENRY  CORDERO</t>
  </si>
  <si>
    <t>JOHAN CARLOS SEPULVEDA</t>
  </si>
  <si>
    <t>JOSE ANTONIO ALVAREZ</t>
  </si>
  <si>
    <t>JOSE CABRERA</t>
  </si>
  <si>
    <t>JUAN ANTONIO DOMINGUEZ R.</t>
  </si>
  <si>
    <t>JUAN  GUILLET</t>
  </si>
  <si>
    <t>JUAN JULIO MARTIEZ</t>
  </si>
  <si>
    <t>JULIO CASTRO</t>
  </si>
  <si>
    <t>KENY RAMON GOMEZ</t>
  </si>
  <si>
    <t>MAXIMILIANO E. GUERRERO</t>
  </si>
  <si>
    <t>MODESTO ACOSTA</t>
  </si>
  <si>
    <t>NELSON VERAS</t>
  </si>
  <si>
    <t>NELSON  VERAS</t>
  </si>
  <si>
    <t>SAMUEL CALDERON</t>
  </si>
  <si>
    <t>MILCIADES  MENDEZ</t>
  </si>
  <si>
    <t>CRISTIAN BORT</t>
  </si>
  <si>
    <t>EDWIN DISLA</t>
  </si>
  <si>
    <t>IRVING PANIAGUA</t>
  </si>
  <si>
    <t>PEDRO FERREIRA</t>
  </si>
  <si>
    <t>EDIS SANCHEZ</t>
  </si>
  <si>
    <t>ELIOENAI MEDINA</t>
  </si>
  <si>
    <t>ARIANNA FULCAL</t>
  </si>
  <si>
    <t>YILEIVIU FERNANDEZ</t>
  </si>
  <si>
    <t>LUIS M. PEREZ OLIVO</t>
  </si>
  <si>
    <t>ROSAMGELA ALEVANTE</t>
  </si>
  <si>
    <t>CK 2602</t>
  </si>
  <si>
    <t>SERVICIOS DE JARDINERIA DE DGBA</t>
  </si>
  <si>
    <t>CK  2603</t>
  </si>
  <si>
    <t>CRISORIA DIAZ SANTANA</t>
  </si>
  <si>
    <t>REPOSICION FONDO DE CAJA CHICA DEL REC. 0138  AL  040.</t>
  </si>
  <si>
    <t>CK  2604</t>
  </si>
  <si>
    <t>REPOSICION FONDO DE CAJA CHICA DEL REC. 0205  AL  0219.</t>
  </si>
  <si>
    <t>GASTO FINANCIEROS</t>
  </si>
  <si>
    <t>GASTOS FINANCIEROS</t>
  </si>
  <si>
    <t>RESERVAS</t>
  </si>
  <si>
    <t>DEPOSITO NO IDENTIFIACADO</t>
  </si>
  <si>
    <t>BALANCE AL 30 SEPTIEMBRE 2023</t>
  </si>
  <si>
    <t>Licda Miledy de los Santos</t>
  </si>
  <si>
    <t>Licda. Sandra  Ramirez Cubilete</t>
  </si>
  <si>
    <t>Contadora</t>
  </si>
  <si>
    <t>Directora Administrativa y Financiera</t>
  </si>
  <si>
    <t xml:space="preserve">Licda Austria Taveras Castillo </t>
  </si>
  <si>
    <t>Encargada Depto .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</si>
</sst>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9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DD7EE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43" fontId="3" fillId="0" borderId="1" xfId="1" applyFont="1" applyFill="1" applyBorder="1" applyAlignment="1"/>
    <xf numFmtId="43" fontId="3" fillId="0" borderId="1" xfId="1" applyFont="1" applyBorder="1" applyAlignment="1"/>
    <xf numFmtId="43" fontId="0" fillId="0" borderId="0" xfId="0" applyNumberFormat="1"/>
    <xf numFmtId="4" fontId="3" fillId="0" borderId="1" xfId="0" applyNumberFormat="1" applyFont="1" applyBorder="1"/>
    <xf numFmtId="43" fontId="0" fillId="0" borderId="0" xfId="1" applyFont="1"/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43" fontId="0" fillId="0" borderId="0" xfId="1" applyFont="1" applyFill="1" applyBorder="1"/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43" fontId="7" fillId="0" borderId="0" xfId="0" applyNumberFormat="1" applyFont="1"/>
    <xf numFmtId="0" fontId="0" fillId="0" borderId="0" xfId="0" applyAlignment="1">
      <alignment horizontal="left"/>
    </xf>
    <xf numFmtId="49" fontId="10" fillId="0" borderId="0" xfId="0" applyNumberFormat="1" applyFont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3" fontId="11" fillId="0" borderId="1" xfId="1" applyFont="1" applyBorder="1"/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43" fontId="0" fillId="0" borderId="1" xfId="1" applyFont="1" applyBorder="1"/>
    <xf numFmtId="14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wrapText="1"/>
    </xf>
    <xf numFmtId="43" fontId="9" fillId="0" borderId="1" xfId="1" applyFont="1" applyBorder="1"/>
    <xf numFmtId="0" fontId="9" fillId="0" borderId="1" xfId="0" applyFont="1" applyBorder="1" applyAlignment="1">
      <alignment horizontal="left"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left"/>
    </xf>
    <xf numFmtId="43" fontId="12" fillId="0" borderId="0" xfId="0" applyNumberFormat="1" applyFont="1"/>
    <xf numFmtId="43" fontId="12" fillId="0" borderId="0" xfId="1" applyFont="1" applyFill="1" applyBorder="1"/>
    <xf numFmtId="0" fontId="13" fillId="0" borderId="0" xfId="0" applyFont="1" applyAlignment="1">
      <alignment horizontal="left"/>
    </xf>
    <xf numFmtId="0" fontId="8" fillId="0" borderId="0" xfId="0" applyFont="1"/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readingOrder="1"/>
    </xf>
    <xf numFmtId="0" fontId="14" fillId="4" borderId="9" xfId="0" applyFont="1" applyFill="1" applyBorder="1" applyAlignment="1">
      <alignment horizontal="center"/>
    </xf>
    <xf numFmtId="0" fontId="15" fillId="4" borderId="3" xfId="0" applyFont="1" applyFill="1" applyBorder="1" applyAlignment="1">
      <alignment horizontal="left" wrapText="1" readingOrder="1"/>
    </xf>
    <xf numFmtId="0" fontId="14" fillId="4" borderId="3" xfId="0" applyFont="1" applyFill="1" applyBorder="1" applyAlignment="1">
      <alignment horizontal="center"/>
    </xf>
    <xf numFmtId="0" fontId="14" fillId="4" borderId="10" xfId="0" applyFont="1" applyFill="1" applyBorder="1" applyAlignment="1">
      <alignment horizontal="center"/>
    </xf>
    <xf numFmtId="0" fontId="3" fillId="0" borderId="3" xfId="0" applyFont="1" applyBorder="1"/>
    <xf numFmtId="0" fontId="3" fillId="0" borderId="2" xfId="0" applyFont="1" applyBorder="1"/>
    <xf numFmtId="4" fontId="0" fillId="0" borderId="1" xfId="0" applyNumberFormat="1" applyBorder="1"/>
    <xf numFmtId="0" fontId="3" fillId="0" borderId="1" xfId="0" applyFont="1" applyBorder="1" applyAlignment="1">
      <alignment horizontal="left" readingOrder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43" fontId="15" fillId="0" borderId="1" xfId="1" applyFont="1" applyBorder="1" applyAlignment="1"/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17" fillId="0" borderId="1" xfId="0" applyFont="1" applyBorder="1" applyAlignment="1">
      <alignment horizontal="left" wrapText="1"/>
    </xf>
    <xf numFmtId="14" fontId="3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11" xfId="0" applyFont="1" applyBorder="1" applyAlignment="1">
      <alignment wrapText="1"/>
    </xf>
    <xf numFmtId="43" fontId="3" fillId="0" borderId="11" xfId="1" applyFont="1" applyBorder="1" applyAlignment="1"/>
    <xf numFmtId="43" fontId="15" fillId="0" borderId="11" xfId="1" applyFont="1" applyBorder="1" applyAlignment="1"/>
    <xf numFmtId="43" fontId="15" fillId="0" borderId="12" xfId="1" applyFont="1" applyBorder="1" applyAlignment="1"/>
    <xf numFmtId="4" fontId="3" fillId="0" borderId="11" xfId="0" applyNumberFormat="1" applyFont="1" applyBorder="1"/>
    <xf numFmtId="0" fontId="18" fillId="0" borderId="7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8" fillId="0" borderId="14" xfId="0" applyFont="1" applyBorder="1" applyAlignment="1">
      <alignment vertical="center"/>
    </xf>
    <xf numFmtId="43" fontId="3" fillId="0" borderId="1" xfId="1" applyFont="1" applyBorder="1"/>
    <xf numFmtId="14" fontId="3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horizontal="left" readingOrder="1"/>
    </xf>
    <xf numFmtId="0" fontId="3" fillId="0" borderId="8" xfId="0" applyFont="1" applyBorder="1" applyAlignment="1">
      <alignment horizontal="left"/>
    </xf>
    <xf numFmtId="0" fontId="3" fillId="0" borderId="8" xfId="0" applyFont="1" applyBorder="1" applyAlignment="1">
      <alignment wrapText="1"/>
    </xf>
    <xf numFmtId="43" fontId="3" fillId="0" borderId="8" xfId="1" applyFont="1" applyBorder="1"/>
    <xf numFmtId="43" fontId="15" fillId="3" borderId="1" xfId="1" applyFont="1" applyFill="1" applyBorder="1" applyAlignme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43" fontId="15" fillId="0" borderId="0" xfId="1" applyFont="1" applyFill="1" applyBorder="1" applyAlignment="1"/>
    <xf numFmtId="0" fontId="6" fillId="0" borderId="0" xfId="0" applyFont="1" applyAlignment="1">
      <alignment horizontal="left" readingOrder="1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43" fontId="0" fillId="0" borderId="0" xfId="1" applyFont="1" applyAlignment="1"/>
    <xf numFmtId="0" fontId="2" fillId="0" borderId="0" xfId="0" applyFont="1" applyAlignment="1">
      <alignment horizontal="left" readingOrder="1"/>
    </xf>
    <xf numFmtId="43" fontId="15" fillId="0" borderId="0" xfId="1" applyFont="1" applyBorder="1" applyAlignment="1"/>
    <xf numFmtId="0" fontId="4" fillId="0" borderId="0" xfId="0" applyFont="1" applyAlignment="1">
      <alignment horizontal="center" wrapText="1" readingOrder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wrapText="1" readingOrder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1" fillId="2" borderId="7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8" fillId="0" borderId="5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2000250</xdr:colOff>
      <xdr:row>0</xdr:row>
      <xdr:rowOff>0</xdr:rowOff>
    </xdr:from>
    <xdr:to>
      <xdr:col>3</xdr:col>
      <xdr:colOff>2505075</xdr:colOff>
      <xdr:row>5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9A6FB5-2D0E-4432-8DDF-08E599078AA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3343275" y="0"/>
          <a:ext cx="2505075" cy="10191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1847850</xdr:colOff>
      <xdr:row>0</xdr:row>
      <xdr:rowOff>0</xdr:rowOff>
    </xdr:from>
    <xdr:to>
      <xdr:col>3</xdr:col>
      <xdr:colOff>2457449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721686-3408-4AC8-A65C-1C441C88EA7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3867150" y="0"/>
          <a:ext cx="2505074" cy="9620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3B096-9F99-4898-8080-EBDF0BEF1804}">
  <dimension ref="A5:I115"/>
  <sheetViews>
    <sheetView topLeftCell="A2" workbookViewId="0">
      <selection activeCell="J12" sqref="J12"/>
    </sheetView>
  </sheetViews>
  <sheetFormatPr baseColWidth="10" defaultRowHeight="15" x14ac:dyDescent="0.25"/>
  <cols>
    <col min="1" max="1" width="11" style="35" customWidth="1"/>
    <col min="2" max="2" width="14.140625" style="36" customWidth="1"/>
    <col min="3" max="3" width="25" style="13" customWidth="1"/>
    <col min="4" max="4" width="55.7109375" customWidth="1"/>
    <col min="5" max="5" width="12.28515625" customWidth="1"/>
    <col min="6" max="6" width="11.42578125" customWidth="1"/>
    <col min="7" max="7" width="14" customWidth="1"/>
    <col min="8" max="8" width="15.28515625" customWidth="1"/>
    <col min="9" max="10" width="13.140625" bestFit="1" customWidth="1"/>
  </cols>
  <sheetData>
    <row r="5" spans="1:9" ht="18" customHeight="1" x14ac:dyDescent="0.25">
      <c r="C5" s="82"/>
      <c r="D5" s="82"/>
      <c r="E5" s="82"/>
      <c r="F5" s="82"/>
      <c r="G5" s="82"/>
    </row>
    <row r="6" spans="1:9" x14ac:dyDescent="0.25">
      <c r="A6" s="82" t="s">
        <v>41</v>
      </c>
      <c r="B6" s="82"/>
      <c r="C6" s="82"/>
      <c r="D6" s="82"/>
      <c r="E6" s="82"/>
      <c r="F6" s="82"/>
      <c r="G6" s="82"/>
    </row>
    <row r="7" spans="1:9" x14ac:dyDescent="0.25">
      <c r="A7" s="82" t="s">
        <v>42</v>
      </c>
      <c r="B7" s="82"/>
      <c r="C7" s="82"/>
      <c r="D7" s="82"/>
      <c r="E7" s="82"/>
      <c r="F7" s="82"/>
      <c r="G7" s="82"/>
    </row>
    <row r="8" spans="1:9" ht="15.75" thickBot="1" x14ac:dyDescent="0.3">
      <c r="A8" s="83" t="s">
        <v>43</v>
      </c>
      <c r="B8" s="83"/>
      <c r="C8" s="83"/>
      <c r="D8" s="83"/>
      <c r="E8" s="83"/>
      <c r="F8" s="83"/>
      <c r="G8" s="83"/>
    </row>
    <row r="9" spans="1:9" ht="32.25" hidden="1" customHeight="1" x14ac:dyDescent="0.25"/>
    <row r="10" spans="1:9" ht="30" customHeight="1" thickBot="1" x14ac:dyDescent="0.3">
      <c r="A10" s="37" t="s">
        <v>1</v>
      </c>
      <c r="B10" s="38" t="s">
        <v>44</v>
      </c>
      <c r="C10" s="39" t="s">
        <v>7</v>
      </c>
      <c r="D10" s="39" t="s">
        <v>8</v>
      </c>
      <c r="E10" s="40" t="s">
        <v>9</v>
      </c>
      <c r="F10" s="40" t="s">
        <v>10</v>
      </c>
      <c r="G10" s="39" t="s">
        <v>11</v>
      </c>
    </row>
    <row r="11" spans="1:9" ht="15.75" x14ac:dyDescent="0.25">
      <c r="A11" s="84" t="s">
        <v>45</v>
      </c>
      <c r="B11" s="85"/>
      <c r="C11" s="85"/>
      <c r="D11" s="86"/>
      <c r="E11" s="41"/>
      <c r="F11" s="42"/>
      <c r="G11" s="43">
        <v>11733372.24</v>
      </c>
      <c r="H11" s="3"/>
      <c r="I11" s="3"/>
    </row>
    <row r="12" spans="1:9" ht="39.950000000000003" customHeight="1" x14ac:dyDescent="0.25">
      <c r="A12" s="6">
        <v>45173</v>
      </c>
      <c r="B12" s="44" t="s">
        <v>46</v>
      </c>
      <c r="C12" s="45" t="s">
        <v>47</v>
      </c>
      <c r="D12" s="46" t="s">
        <v>48</v>
      </c>
      <c r="E12" s="2"/>
      <c r="F12" s="2">
        <v>22222</v>
      </c>
      <c r="G12" s="47">
        <f>G11+E12-F12</f>
        <v>11711150.24</v>
      </c>
    </row>
    <row r="13" spans="1:9" ht="39.950000000000003" customHeight="1" x14ac:dyDescent="0.25">
      <c r="A13" s="6">
        <v>45174</v>
      </c>
      <c r="B13" s="44" t="s">
        <v>49</v>
      </c>
      <c r="C13" s="13" t="s">
        <v>50</v>
      </c>
      <c r="D13" s="48" t="s">
        <v>0</v>
      </c>
      <c r="E13" s="4"/>
      <c r="F13" s="4">
        <v>0</v>
      </c>
      <c r="G13" s="47">
        <f>G12+E13-F13</f>
        <v>11711150.24</v>
      </c>
    </row>
    <row r="14" spans="1:9" ht="39.950000000000003" customHeight="1" x14ac:dyDescent="0.25">
      <c r="A14" s="6">
        <v>45174</v>
      </c>
      <c r="B14" s="44" t="s">
        <v>51</v>
      </c>
      <c r="C14" s="48" t="s">
        <v>52</v>
      </c>
      <c r="D14" s="46" t="s">
        <v>0</v>
      </c>
      <c r="E14" s="4"/>
      <c r="F14" s="4">
        <v>0</v>
      </c>
      <c r="G14" s="47">
        <f t="shared" ref="G14:G77" si="0">G13+E14-F14</f>
        <v>11711150.24</v>
      </c>
    </row>
    <row r="15" spans="1:9" ht="39.950000000000003" customHeight="1" x14ac:dyDescent="0.25">
      <c r="A15" s="6">
        <v>45176</v>
      </c>
      <c r="B15" s="44" t="s">
        <v>53</v>
      </c>
      <c r="C15" s="48" t="s">
        <v>50</v>
      </c>
      <c r="D15" s="46" t="s">
        <v>54</v>
      </c>
      <c r="E15" s="1"/>
      <c r="F15" s="1">
        <v>80700</v>
      </c>
      <c r="G15" s="47">
        <f t="shared" si="0"/>
        <v>11630450.24</v>
      </c>
      <c r="H15" s="8" t="s">
        <v>55</v>
      </c>
      <c r="I15" t="s">
        <v>56</v>
      </c>
    </row>
    <row r="16" spans="1:9" ht="39.950000000000003" customHeight="1" x14ac:dyDescent="0.25">
      <c r="A16" s="6">
        <v>45176</v>
      </c>
      <c r="B16" s="44" t="s">
        <v>57</v>
      </c>
      <c r="C16" s="48" t="s">
        <v>52</v>
      </c>
      <c r="D16" s="46" t="s">
        <v>58</v>
      </c>
      <c r="E16" s="1"/>
      <c r="F16" s="1">
        <v>8800</v>
      </c>
      <c r="G16" s="47">
        <f t="shared" si="0"/>
        <v>11621650.24</v>
      </c>
      <c r="H16" s="8"/>
    </row>
    <row r="17" spans="1:7" ht="39.950000000000003" customHeight="1" x14ac:dyDescent="0.25">
      <c r="A17" s="6">
        <v>45176</v>
      </c>
      <c r="B17" s="44" t="s">
        <v>59</v>
      </c>
      <c r="C17" s="48" t="s">
        <v>60</v>
      </c>
      <c r="D17" s="46" t="s">
        <v>61</v>
      </c>
      <c r="E17" s="1"/>
      <c r="F17" s="4">
        <v>18200.689999999999</v>
      </c>
      <c r="G17" s="47">
        <f t="shared" si="0"/>
        <v>11603449.550000001</v>
      </c>
    </row>
    <row r="18" spans="1:7" ht="39.950000000000003" customHeight="1" x14ac:dyDescent="0.25">
      <c r="A18" s="6">
        <v>45176</v>
      </c>
      <c r="B18" s="44" t="s">
        <v>62</v>
      </c>
      <c r="C18" s="48" t="s">
        <v>2</v>
      </c>
      <c r="D18" s="46" t="s">
        <v>63</v>
      </c>
      <c r="E18" s="4"/>
      <c r="F18" s="1">
        <v>5400</v>
      </c>
      <c r="G18" s="47">
        <f t="shared" si="0"/>
        <v>11598049.550000001</v>
      </c>
    </row>
    <row r="19" spans="1:7" ht="39.950000000000003" customHeight="1" x14ac:dyDescent="0.25">
      <c r="A19" s="6">
        <v>45181</v>
      </c>
      <c r="B19" s="44" t="s">
        <v>64</v>
      </c>
      <c r="C19" s="48" t="s">
        <v>65</v>
      </c>
      <c r="D19" s="46" t="s">
        <v>66</v>
      </c>
      <c r="E19" s="1"/>
      <c r="F19" s="1">
        <v>25000</v>
      </c>
      <c r="G19" s="47">
        <f t="shared" si="0"/>
        <v>11573049.550000001</v>
      </c>
    </row>
    <row r="20" spans="1:7" ht="39.950000000000003" customHeight="1" x14ac:dyDescent="0.25">
      <c r="A20" s="6">
        <v>45187</v>
      </c>
      <c r="B20" s="44" t="s">
        <v>67</v>
      </c>
      <c r="C20" s="48" t="s">
        <v>68</v>
      </c>
      <c r="D20" s="46" t="s">
        <v>69</v>
      </c>
      <c r="E20" s="2">
        <v>2150</v>
      </c>
      <c r="F20" s="2"/>
      <c r="G20" s="47">
        <f t="shared" si="0"/>
        <v>11575199.550000001</v>
      </c>
    </row>
    <row r="21" spans="1:7" ht="39.950000000000003" customHeight="1" x14ac:dyDescent="0.25">
      <c r="A21" s="6">
        <v>45187</v>
      </c>
      <c r="B21" s="44" t="s">
        <v>67</v>
      </c>
      <c r="C21" s="48" t="s">
        <v>70</v>
      </c>
      <c r="D21" s="46" t="s">
        <v>71</v>
      </c>
      <c r="E21" s="2">
        <v>800</v>
      </c>
      <c r="F21" s="2"/>
      <c r="G21" s="47">
        <f t="shared" si="0"/>
        <v>11575999.550000001</v>
      </c>
    </row>
    <row r="22" spans="1:7" ht="39.950000000000003" customHeight="1" x14ac:dyDescent="0.25">
      <c r="A22" s="6">
        <v>45183</v>
      </c>
      <c r="B22" s="44" t="s">
        <v>72</v>
      </c>
      <c r="C22" s="48" t="s">
        <v>73</v>
      </c>
      <c r="D22" s="46" t="s">
        <v>74</v>
      </c>
      <c r="E22" s="2"/>
      <c r="F22" s="2">
        <v>12432.2</v>
      </c>
      <c r="G22" s="47">
        <f t="shared" si="0"/>
        <v>11563567.350000001</v>
      </c>
    </row>
    <row r="23" spans="1:7" ht="39.950000000000003" customHeight="1" x14ac:dyDescent="0.25">
      <c r="A23" s="6">
        <v>45183</v>
      </c>
      <c r="B23" s="44" t="s">
        <v>75</v>
      </c>
      <c r="C23" s="48" t="s">
        <v>76</v>
      </c>
      <c r="D23" s="46" t="s">
        <v>77</v>
      </c>
      <c r="E23" s="2"/>
      <c r="F23" s="2">
        <v>12859.91</v>
      </c>
      <c r="G23" s="47">
        <f t="shared" si="0"/>
        <v>11550707.440000001</v>
      </c>
    </row>
    <row r="24" spans="1:7" ht="39.950000000000003" customHeight="1" x14ac:dyDescent="0.25">
      <c r="A24" s="6">
        <v>45183</v>
      </c>
      <c r="B24" s="44" t="s">
        <v>78</v>
      </c>
      <c r="C24" s="49" t="s">
        <v>79</v>
      </c>
      <c r="D24" s="46" t="s">
        <v>80</v>
      </c>
      <c r="E24" s="2"/>
      <c r="F24" s="2">
        <v>4108.75</v>
      </c>
      <c r="G24" s="47">
        <f t="shared" si="0"/>
        <v>11546598.690000001</v>
      </c>
    </row>
    <row r="25" spans="1:7" ht="39.950000000000003" customHeight="1" x14ac:dyDescent="0.25">
      <c r="A25" s="6">
        <v>45183</v>
      </c>
      <c r="B25" s="44" t="s">
        <v>81</v>
      </c>
      <c r="C25" s="50" t="s">
        <v>82</v>
      </c>
      <c r="D25" s="46" t="s">
        <v>83</v>
      </c>
      <c r="E25" s="2"/>
      <c r="F25" s="2">
        <v>9285.31</v>
      </c>
      <c r="G25" s="47">
        <f t="shared" si="0"/>
        <v>11537313.380000001</v>
      </c>
    </row>
    <row r="26" spans="1:7" ht="39.950000000000003" customHeight="1" x14ac:dyDescent="0.25">
      <c r="A26" s="6">
        <v>45187</v>
      </c>
      <c r="B26" s="44" t="s">
        <v>84</v>
      </c>
      <c r="C26" s="48" t="s">
        <v>85</v>
      </c>
      <c r="D26" s="46" t="s">
        <v>86</v>
      </c>
      <c r="E26" s="2"/>
      <c r="F26" s="2">
        <v>30934</v>
      </c>
      <c r="G26" s="47">
        <f t="shared" si="0"/>
        <v>11506379.380000001</v>
      </c>
    </row>
    <row r="27" spans="1:7" ht="39.950000000000003" customHeight="1" x14ac:dyDescent="0.25">
      <c r="A27" s="6">
        <v>45187</v>
      </c>
      <c r="B27" s="44" t="s">
        <v>87</v>
      </c>
      <c r="C27" s="48" t="s">
        <v>88</v>
      </c>
      <c r="D27" s="46" t="s">
        <v>89</v>
      </c>
      <c r="E27" s="2"/>
      <c r="F27" s="2">
        <v>800</v>
      </c>
      <c r="G27" s="47">
        <f t="shared" si="0"/>
        <v>11505579.380000001</v>
      </c>
    </row>
    <row r="28" spans="1:7" ht="39.950000000000003" customHeight="1" x14ac:dyDescent="0.25">
      <c r="A28" s="6">
        <v>45187</v>
      </c>
      <c r="B28" s="44" t="s">
        <v>90</v>
      </c>
      <c r="C28" s="48" t="s">
        <v>91</v>
      </c>
      <c r="D28" s="46" t="s">
        <v>92</v>
      </c>
      <c r="E28" s="2"/>
      <c r="F28" s="2">
        <v>30087.35</v>
      </c>
      <c r="G28" s="47">
        <f t="shared" si="0"/>
        <v>11475492.030000001</v>
      </c>
    </row>
    <row r="29" spans="1:7" ht="39.950000000000003" customHeight="1" x14ac:dyDescent="0.25">
      <c r="A29" s="6">
        <v>45187</v>
      </c>
      <c r="B29" s="44" t="s">
        <v>93</v>
      </c>
      <c r="C29" s="49" t="s">
        <v>94</v>
      </c>
      <c r="D29" s="46" t="s">
        <v>95</v>
      </c>
      <c r="E29" s="2"/>
      <c r="F29" s="2">
        <v>3000</v>
      </c>
      <c r="G29" s="47">
        <f t="shared" si="0"/>
        <v>11472492.030000001</v>
      </c>
    </row>
    <row r="30" spans="1:7" ht="39.950000000000003" customHeight="1" x14ac:dyDescent="0.25">
      <c r="A30" s="6">
        <v>45187</v>
      </c>
      <c r="B30" s="44" t="s">
        <v>96</v>
      </c>
      <c r="C30" s="49" t="s">
        <v>97</v>
      </c>
      <c r="D30" s="46" t="s">
        <v>98</v>
      </c>
      <c r="E30" s="2"/>
      <c r="F30" s="2">
        <v>3000</v>
      </c>
      <c r="G30" s="47">
        <f t="shared" si="0"/>
        <v>11469492.030000001</v>
      </c>
    </row>
    <row r="31" spans="1:7" ht="39.950000000000003" customHeight="1" x14ac:dyDescent="0.25">
      <c r="A31" s="6">
        <v>45187</v>
      </c>
      <c r="B31" s="44" t="s">
        <v>99</v>
      </c>
      <c r="C31" s="49" t="s">
        <v>100</v>
      </c>
      <c r="D31" s="46" t="s">
        <v>101</v>
      </c>
      <c r="E31" s="2"/>
      <c r="F31" s="2">
        <v>3000</v>
      </c>
      <c r="G31" s="47">
        <f t="shared" si="0"/>
        <v>11466492.030000001</v>
      </c>
    </row>
    <row r="32" spans="1:7" ht="39.950000000000003" customHeight="1" x14ac:dyDescent="0.25">
      <c r="A32" s="6">
        <v>45191</v>
      </c>
      <c r="B32" s="44" t="s">
        <v>102</v>
      </c>
      <c r="C32" s="49" t="s">
        <v>103</v>
      </c>
      <c r="D32" s="46" t="s">
        <v>104</v>
      </c>
      <c r="E32" s="2"/>
      <c r="F32" s="2">
        <v>3000</v>
      </c>
      <c r="G32" s="47">
        <f t="shared" si="0"/>
        <v>11463492.030000001</v>
      </c>
    </row>
    <row r="33" spans="1:7" ht="39.950000000000003" customHeight="1" x14ac:dyDescent="0.25">
      <c r="A33" s="6">
        <v>45191</v>
      </c>
      <c r="B33" s="44" t="s">
        <v>105</v>
      </c>
      <c r="C33" s="49" t="s">
        <v>106</v>
      </c>
      <c r="D33" s="46" t="s">
        <v>107</v>
      </c>
      <c r="E33" s="2"/>
      <c r="F33" s="2">
        <v>3000</v>
      </c>
      <c r="G33" s="47">
        <f t="shared" si="0"/>
        <v>11460492.030000001</v>
      </c>
    </row>
    <row r="34" spans="1:7" ht="39.950000000000003" customHeight="1" x14ac:dyDescent="0.25">
      <c r="A34" s="6">
        <v>45191</v>
      </c>
      <c r="B34" s="44" t="s">
        <v>108</v>
      </c>
      <c r="C34" s="49" t="s">
        <v>109</v>
      </c>
      <c r="D34" s="46" t="s">
        <v>110</v>
      </c>
      <c r="E34" s="2"/>
      <c r="F34" s="2">
        <v>3000</v>
      </c>
      <c r="G34" s="47">
        <f t="shared" si="0"/>
        <v>11457492.030000001</v>
      </c>
    </row>
    <row r="35" spans="1:7" ht="39.950000000000003" customHeight="1" x14ac:dyDescent="0.25">
      <c r="A35" s="6">
        <v>45191</v>
      </c>
      <c r="B35" s="44" t="s">
        <v>111</v>
      </c>
      <c r="C35" s="49" t="s">
        <v>112</v>
      </c>
      <c r="D35" s="46" t="s">
        <v>113</v>
      </c>
      <c r="E35" s="2"/>
      <c r="F35" s="2">
        <v>3515</v>
      </c>
      <c r="G35" s="47">
        <f t="shared" si="0"/>
        <v>11453977.030000001</v>
      </c>
    </row>
    <row r="36" spans="1:7" ht="39.950000000000003" customHeight="1" x14ac:dyDescent="0.25">
      <c r="A36" s="6">
        <v>45191</v>
      </c>
      <c r="B36" s="44" t="s">
        <v>114</v>
      </c>
      <c r="C36" s="49" t="s">
        <v>115</v>
      </c>
      <c r="D36" s="46" t="s">
        <v>116</v>
      </c>
      <c r="E36" s="2"/>
      <c r="F36" s="2">
        <v>17804.5</v>
      </c>
      <c r="G36" s="47">
        <f t="shared" si="0"/>
        <v>11436172.530000001</v>
      </c>
    </row>
    <row r="37" spans="1:7" ht="39.950000000000003" customHeight="1" x14ac:dyDescent="0.25">
      <c r="A37" s="6">
        <v>45191</v>
      </c>
      <c r="B37" s="44" t="s">
        <v>117</v>
      </c>
      <c r="C37" s="49" t="s">
        <v>118</v>
      </c>
      <c r="D37" s="46" t="s">
        <v>119</v>
      </c>
      <c r="E37" s="2"/>
      <c r="F37" s="2">
        <v>15141</v>
      </c>
      <c r="G37" s="47">
        <f t="shared" si="0"/>
        <v>11421031.530000001</v>
      </c>
    </row>
    <row r="38" spans="1:7" ht="39.950000000000003" customHeight="1" x14ac:dyDescent="0.25">
      <c r="A38" s="6">
        <v>45196</v>
      </c>
      <c r="B38" s="44" t="s">
        <v>120</v>
      </c>
      <c r="C38" s="49" t="s">
        <v>121</v>
      </c>
      <c r="D38" s="46" t="s">
        <v>122</v>
      </c>
      <c r="E38" s="2"/>
      <c r="F38" s="2">
        <v>17403.8</v>
      </c>
      <c r="G38" s="47">
        <f t="shared" si="0"/>
        <v>11403627.73</v>
      </c>
    </row>
    <row r="39" spans="1:7" ht="39.950000000000003" customHeight="1" x14ac:dyDescent="0.25">
      <c r="A39" s="6">
        <v>45196</v>
      </c>
      <c r="B39" s="44" t="s">
        <v>123</v>
      </c>
      <c r="C39" s="49" t="s">
        <v>124</v>
      </c>
      <c r="D39" s="46" t="s">
        <v>125</v>
      </c>
      <c r="E39" s="2"/>
      <c r="F39" s="2">
        <v>9096.56</v>
      </c>
      <c r="G39" s="47">
        <f t="shared" si="0"/>
        <v>11394531.17</v>
      </c>
    </row>
    <row r="40" spans="1:7" ht="39.950000000000003" customHeight="1" x14ac:dyDescent="0.25">
      <c r="A40" s="6">
        <v>45196</v>
      </c>
      <c r="B40" s="44" t="s">
        <v>67</v>
      </c>
      <c r="C40" s="49" t="s">
        <v>126</v>
      </c>
      <c r="D40" s="46" t="s">
        <v>127</v>
      </c>
      <c r="E40" s="2"/>
      <c r="F40" s="2">
        <v>4350</v>
      </c>
      <c r="G40" s="47">
        <f t="shared" si="0"/>
        <v>11390181.17</v>
      </c>
    </row>
    <row r="41" spans="1:7" ht="39.950000000000003" customHeight="1" x14ac:dyDescent="0.25">
      <c r="A41" s="51">
        <v>45196</v>
      </c>
      <c r="B41" s="44" t="s">
        <v>67</v>
      </c>
      <c r="C41" s="52" t="s">
        <v>126</v>
      </c>
      <c r="D41" s="53" t="s">
        <v>128</v>
      </c>
      <c r="E41" s="54"/>
      <c r="F41" s="54">
        <v>5130</v>
      </c>
      <c r="G41" s="55">
        <f t="shared" si="0"/>
        <v>11385051.17</v>
      </c>
    </row>
    <row r="42" spans="1:7" ht="39.950000000000003" customHeight="1" x14ac:dyDescent="0.25">
      <c r="A42" s="6">
        <v>45197</v>
      </c>
      <c r="B42" s="44" t="s">
        <v>67</v>
      </c>
      <c r="C42" s="49" t="s">
        <v>129</v>
      </c>
      <c r="D42" s="46" t="s">
        <v>130</v>
      </c>
      <c r="E42" s="2"/>
      <c r="F42" s="2">
        <v>4100</v>
      </c>
      <c r="G42" s="55">
        <f t="shared" si="0"/>
        <v>11380951.17</v>
      </c>
    </row>
    <row r="43" spans="1:7" ht="39.950000000000003" customHeight="1" x14ac:dyDescent="0.25">
      <c r="A43" s="6">
        <v>45197</v>
      </c>
      <c r="B43" s="44" t="s">
        <v>67</v>
      </c>
      <c r="C43" s="49" t="s">
        <v>131</v>
      </c>
      <c r="D43" s="46" t="s">
        <v>130</v>
      </c>
      <c r="E43" s="2"/>
      <c r="F43" s="2">
        <v>4100</v>
      </c>
      <c r="G43" s="55">
        <f t="shared" si="0"/>
        <v>11376851.17</v>
      </c>
    </row>
    <row r="44" spans="1:7" ht="39.950000000000003" customHeight="1" x14ac:dyDescent="0.25">
      <c r="A44" s="6">
        <v>45197</v>
      </c>
      <c r="B44" s="44" t="s">
        <v>67</v>
      </c>
      <c r="C44" s="48" t="s">
        <v>132</v>
      </c>
      <c r="D44" s="46" t="s">
        <v>130</v>
      </c>
      <c r="E44" s="7"/>
      <c r="F44" s="2">
        <v>4100</v>
      </c>
      <c r="G44" s="55">
        <f t="shared" si="0"/>
        <v>11372751.17</v>
      </c>
    </row>
    <row r="45" spans="1:7" ht="39.950000000000003" customHeight="1" x14ac:dyDescent="0.25">
      <c r="A45" s="6">
        <v>45197</v>
      </c>
      <c r="B45" s="44" t="s">
        <v>67</v>
      </c>
      <c r="C45" s="49" t="s">
        <v>133</v>
      </c>
      <c r="D45" s="46" t="s">
        <v>130</v>
      </c>
      <c r="E45" s="4"/>
      <c r="F45" s="4">
        <v>4100</v>
      </c>
      <c r="G45" s="55">
        <f t="shared" si="0"/>
        <v>11368651.17</v>
      </c>
    </row>
    <row r="46" spans="1:7" ht="39.950000000000003" customHeight="1" x14ac:dyDescent="0.25">
      <c r="A46" s="6">
        <v>45197</v>
      </c>
      <c r="B46" s="44" t="s">
        <v>67</v>
      </c>
      <c r="C46" s="49" t="s">
        <v>134</v>
      </c>
      <c r="D46" s="46" t="s">
        <v>130</v>
      </c>
      <c r="E46" s="4"/>
      <c r="F46" s="4">
        <v>4100</v>
      </c>
      <c r="G46" s="55">
        <f t="shared" si="0"/>
        <v>11364551.17</v>
      </c>
    </row>
    <row r="47" spans="1:7" ht="39.950000000000003" customHeight="1" x14ac:dyDescent="0.25">
      <c r="A47" s="6">
        <v>45197</v>
      </c>
      <c r="B47" s="44" t="s">
        <v>67</v>
      </c>
      <c r="C47" s="49" t="s">
        <v>135</v>
      </c>
      <c r="D47" s="46" t="s">
        <v>130</v>
      </c>
      <c r="E47" s="4"/>
      <c r="F47" s="4">
        <v>4100</v>
      </c>
      <c r="G47" s="55">
        <f t="shared" si="0"/>
        <v>11360451.17</v>
      </c>
    </row>
    <row r="48" spans="1:7" ht="39.950000000000003" customHeight="1" x14ac:dyDescent="0.25">
      <c r="A48" s="6">
        <v>45197</v>
      </c>
      <c r="B48" s="44" t="s">
        <v>67</v>
      </c>
      <c r="C48" s="49" t="s">
        <v>136</v>
      </c>
      <c r="D48" s="46" t="s">
        <v>130</v>
      </c>
      <c r="E48" s="7"/>
      <c r="F48" s="4">
        <v>4100</v>
      </c>
      <c r="G48" s="55">
        <f t="shared" si="0"/>
        <v>11356351.17</v>
      </c>
    </row>
    <row r="49" spans="1:7" ht="39.950000000000003" customHeight="1" x14ac:dyDescent="0.25">
      <c r="A49" s="6">
        <v>45197</v>
      </c>
      <c r="B49" s="44" t="s">
        <v>67</v>
      </c>
      <c r="C49" s="49" t="s">
        <v>137</v>
      </c>
      <c r="D49" s="46" t="s">
        <v>130</v>
      </c>
      <c r="E49" s="7"/>
      <c r="F49" s="4">
        <v>4100</v>
      </c>
      <c r="G49" s="55">
        <f t="shared" si="0"/>
        <v>11352251.17</v>
      </c>
    </row>
    <row r="50" spans="1:7" ht="39.950000000000003" customHeight="1" x14ac:dyDescent="0.25">
      <c r="A50" s="6">
        <v>45197</v>
      </c>
      <c r="B50" s="44" t="s">
        <v>67</v>
      </c>
      <c r="C50" s="49" t="s">
        <v>138</v>
      </c>
      <c r="D50" s="46" t="s">
        <v>130</v>
      </c>
      <c r="E50" s="7"/>
      <c r="F50" s="4">
        <v>4100</v>
      </c>
      <c r="G50" s="55">
        <f t="shared" si="0"/>
        <v>11348151.17</v>
      </c>
    </row>
    <row r="51" spans="1:7" ht="39.950000000000003" customHeight="1" x14ac:dyDescent="0.25">
      <c r="A51" s="6">
        <v>45197</v>
      </c>
      <c r="B51" s="44" t="s">
        <v>67</v>
      </c>
      <c r="C51" s="49" t="s">
        <v>139</v>
      </c>
      <c r="D51" s="46" t="s">
        <v>130</v>
      </c>
      <c r="E51" s="7"/>
      <c r="F51" s="4">
        <v>4100</v>
      </c>
      <c r="G51" s="55">
        <f t="shared" si="0"/>
        <v>11344051.17</v>
      </c>
    </row>
    <row r="52" spans="1:7" ht="39.950000000000003" customHeight="1" x14ac:dyDescent="0.25">
      <c r="A52" s="6">
        <v>45197</v>
      </c>
      <c r="B52" s="44" t="s">
        <v>67</v>
      </c>
      <c r="C52" s="49" t="s">
        <v>140</v>
      </c>
      <c r="D52" s="46" t="s">
        <v>130</v>
      </c>
      <c r="E52" s="7"/>
      <c r="F52" s="4">
        <v>4100</v>
      </c>
      <c r="G52" s="55">
        <f t="shared" si="0"/>
        <v>11339951.17</v>
      </c>
    </row>
    <row r="53" spans="1:7" ht="39.950000000000003" customHeight="1" x14ac:dyDescent="0.25">
      <c r="A53" s="6">
        <v>45197</v>
      </c>
      <c r="B53" s="44" t="s">
        <v>67</v>
      </c>
      <c r="C53" s="49" t="s">
        <v>141</v>
      </c>
      <c r="D53" s="46" t="s">
        <v>130</v>
      </c>
      <c r="E53" s="7"/>
      <c r="F53" s="4">
        <v>4100</v>
      </c>
      <c r="G53" s="55">
        <f t="shared" si="0"/>
        <v>11335851.17</v>
      </c>
    </row>
    <row r="54" spans="1:7" ht="39.950000000000003" customHeight="1" x14ac:dyDescent="0.25">
      <c r="A54" s="6">
        <v>45197</v>
      </c>
      <c r="B54" s="44" t="s">
        <v>67</v>
      </c>
      <c r="C54" s="49" t="s">
        <v>142</v>
      </c>
      <c r="D54" s="46" t="s">
        <v>130</v>
      </c>
      <c r="E54" s="7"/>
      <c r="F54" s="4">
        <v>4100</v>
      </c>
      <c r="G54" s="55">
        <f t="shared" si="0"/>
        <v>11331751.17</v>
      </c>
    </row>
    <row r="55" spans="1:7" ht="39.950000000000003" customHeight="1" x14ac:dyDescent="0.25">
      <c r="A55" s="6">
        <v>45197</v>
      </c>
      <c r="B55" s="44" t="s">
        <v>67</v>
      </c>
      <c r="C55" s="49" t="s">
        <v>143</v>
      </c>
      <c r="D55" s="46" t="s">
        <v>130</v>
      </c>
      <c r="E55" s="7"/>
      <c r="F55" s="4">
        <v>4100</v>
      </c>
      <c r="G55" s="56">
        <f t="shared" si="0"/>
        <v>11327651.17</v>
      </c>
    </row>
    <row r="56" spans="1:7" ht="39.950000000000003" customHeight="1" x14ac:dyDescent="0.25">
      <c r="A56" s="6">
        <v>45197</v>
      </c>
      <c r="B56" s="44" t="s">
        <v>67</v>
      </c>
      <c r="C56" s="44" t="s">
        <v>144</v>
      </c>
      <c r="D56" s="46" t="s">
        <v>130</v>
      </c>
      <c r="E56" s="7"/>
      <c r="F56" s="4">
        <v>4100</v>
      </c>
      <c r="G56" s="56">
        <f t="shared" si="0"/>
        <v>11323551.17</v>
      </c>
    </row>
    <row r="57" spans="1:7" ht="39.950000000000003" customHeight="1" x14ac:dyDescent="0.25">
      <c r="A57" s="6">
        <v>45197</v>
      </c>
      <c r="B57" s="44" t="s">
        <v>67</v>
      </c>
      <c r="C57" s="49" t="s">
        <v>145</v>
      </c>
      <c r="D57" s="46" t="s">
        <v>130</v>
      </c>
      <c r="E57" s="7"/>
      <c r="F57" s="57">
        <v>4100</v>
      </c>
      <c r="G57" s="56">
        <f t="shared" si="0"/>
        <v>11319451.17</v>
      </c>
    </row>
    <row r="58" spans="1:7" ht="39.950000000000003" customHeight="1" x14ac:dyDescent="0.25">
      <c r="A58" s="6">
        <v>45197</v>
      </c>
      <c r="B58" s="44" t="s">
        <v>67</v>
      </c>
      <c r="C58" s="49" t="s">
        <v>146</v>
      </c>
      <c r="D58" s="46" t="s">
        <v>130</v>
      </c>
      <c r="E58" s="7"/>
      <c r="F58" s="4">
        <v>4100</v>
      </c>
      <c r="G58" s="56">
        <f t="shared" si="0"/>
        <v>11315351.17</v>
      </c>
    </row>
    <row r="59" spans="1:7" ht="39.950000000000003" customHeight="1" x14ac:dyDescent="0.25">
      <c r="A59" s="6">
        <v>45197</v>
      </c>
      <c r="B59" s="44" t="s">
        <v>67</v>
      </c>
      <c r="C59" s="49" t="s">
        <v>147</v>
      </c>
      <c r="D59" s="46" t="s">
        <v>130</v>
      </c>
      <c r="E59" s="7"/>
      <c r="F59" s="4">
        <v>4100</v>
      </c>
      <c r="G59" s="56">
        <f t="shared" si="0"/>
        <v>11311251.17</v>
      </c>
    </row>
    <row r="60" spans="1:7" ht="39.950000000000003" customHeight="1" x14ac:dyDescent="0.25">
      <c r="A60" s="6">
        <v>45197</v>
      </c>
      <c r="B60" s="44" t="s">
        <v>67</v>
      </c>
      <c r="C60" s="49" t="s">
        <v>148</v>
      </c>
      <c r="D60" s="46" t="s">
        <v>130</v>
      </c>
      <c r="E60" s="7"/>
      <c r="F60" s="4">
        <v>4100</v>
      </c>
      <c r="G60" s="56">
        <f t="shared" si="0"/>
        <v>11307151.17</v>
      </c>
    </row>
    <row r="61" spans="1:7" ht="39.950000000000003" customHeight="1" x14ac:dyDescent="0.25">
      <c r="A61" s="6">
        <v>45197</v>
      </c>
      <c r="B61" s="44" t="s">
        <v>67</v>
      </c>
      <c r="C61" s="49" t="s">
        <v>149</v>
      </c>
      <c r="D61" s="46" t="s">
        <v>130</v>
      </c>
      <c r="E61" s="7"/>
      <c r="F61" s="4">
        <v>4100</v>
      </c>
      <c r="G61" s="56">
        <f t="shared" si="0"/>
        <v>11303051.17</v>
      </c>
    </row>
    <row r="62" spans="1:7" ht="39.950000000000003" customHeight="1" x14ac:dyDescent="0.25">
      <c r="A62" s="6">
        <v>45197</v>
      </c>
      <c r="B62" s="44" t="s">
        <v>67</v>
      </c>
      <c r="C62" s="49" t="s">
        <v>150</v>
      </c>
      <c r="D62" s="46" t="s">
        <v>130</v>
      </c>
      <c r="E62" s="7"/>
      <c r="F62" s="4">
        <v>4100</v>
      </c>
      <c r="G62" s="56">
        <f t="shared" si="0"/>
        <v>11298951.17</v>
      </c>
    </row>
    <row r="63" spans="1:7" ht="39.950000000000003" customHeight="1" x14ac:dyDescent="0.25">
      <c r="A63" s="6">
        <v>45197</v>
      </c>
      <c r="B63" s="44" t="s">
        <v>67</v>
      </c>
      <c r="C63" s="49" t="s">
        <v>151</v>
      </c>
      <c r="D63" s="46" t="s">
        <v>130</v>
      </c>
      <c r="E63" s="7"/>
      <c r="F63" s="4">
        <v>4100</v>
      </c>
      <c r="G63" s="56">
        <f t="shared" si="0"/>
        <v>11294851.17</v>
      </c>
    </row>
    <row r="64" spans="1:7" ht="39.950000000000003" customHeight="1" x14ac:dyDescent="0.25">
      <c r="A64" s="6">
        <v>45197</v>
      </c>
      <c r="B64" s="44" t="s">
        <v>67</v>
      </c>
      <c r="C64" s="49" t="s">
        <v>152</v>
      </c>
      <c r="D64" s="46" t="s">
        <v>130</v>
      </c>
      <c r="E64" s="7"/>
      <c r="F64" s="4">
        <v>4100</v>
      </c>
      <c r="G64" s="56">
        <f t="shared" si="0"/>
        <v>11290751.17</v>
      </c>
    </row>
    <row r="65" spans="1:7" ht="39.950000000000003" customHeight="1" x14ac:dyDescent="0.25">
      <c r="A65" s="6">
        <v>45197</v>
      </c>
      <c r="B65" s="44" t="s">
        <v>67</v>
      </c>
      <c r="C65" s="49" t="s">
        <v>153</v>
      </c>
      <c r="D65" s="46" t="s">
        <v>130</v>
      </c>
      <c r="E65" s="7"/>
      <c r="F65" s="4">
        <v>4100</v>
      </c>
      <c r="G65" s="56">
        <f t="shared" si="0"/>
        <v>11286651.17</v>
      </c>
    </row>
    <row r="66" spans="1:7" ht="39.950000000000003" customHeight="1" x14ac:dyDescent="0.25">
      <c r="A66" s="6">
        <v>45197</v>
      </c>
      <c r="B66" s="44" t="s">
        <v>67</v>
      </c>
      <c r="C66" s="58" t="s">
        <v>154</v>
      </c>
      <c r="D66" s="46" t="s">
        <v>130</v>
      </c>
      <c r="E66" s="7"/>
      <c r="F66" s="4">
        <v>4100</v>
      </c>
      <c r="G66" s="56">
        <f t="shared" si="0"/>
        <v>11282551.17</v>
      </c>
    </row>
    <row r="67" spans="1:7" ht="39.950000000000003" customHeight="1" x14ac:dyDescent="0.25">
      <c r="A67" s="6">
        <v>45197</v>
      </c>
      <c r="B67" s="44" t="s">
        <v>67</v>
      </c>
      <c r="C67" s="58" t="s">
        <v>155</v>
      </c>
      <c r="D67" s="46" t="s">
        <v>130</v>
      </c>
      <c r="E67" s="7"/>
      <c r="F67" s="4">
        <v>4100</v>
      </c>
      <c r="G67" s="56">
        <f t="shared" si="0"/>
        <v>11278451.17</v>
      </c>
    </row>
    <row r="68" spans="1:7" ht="39.950000000000003" customHeight="1" x14ac:dyDescent="0.25">
      <c r="A68" s="6">
        <v>45197</v>
      </c>
      <c r="B68" s="44" t="s">
        <v>67</v>
      </c>
      <c r="C68" s="58" t="s">
        <v>156</v>
      </c>
      <c r="D68" s="46" t="s">
        <v>130</v>
      </c>
      <c r="E68" s="7"/>
      <c r="F68" s="4">
        <v>4100</v>
      </c>
      <c r="G68" s="56">
        <f t="shared" si="0"/>
        <v>11274351.17</v>
      </c>
    </row>
    <row r="69" spans="1:7" ht="39.950000000000003" customHeight="1" x14ac:dyDescent="0.25">
      <c r="A69" s="6">
        <v>45197</v>
      </c>
      <c r="B69" s="44" t="s">
        <v>67</v>
      </c>
      <c r="C69" s="58" t="s">
        <v>157</v>
      </c>
      <c r="D69" s="46" t="s">
        <v>130</v>
      </c>
      <c r="E69" s="7"/>
      <c r="F69" s="4">
        <v>4100</v>
      </c>
      <c r="G69" s="56">
        <f t="shared" si="0"/>
        <v>11270251.17</v>
      </c>
    </row>
    <row r="70" spans="1:7" ht="39.950000000000003" customHeight="1" x14ac:dyDescent="0.25">
      <c r="A70" s="6">
        <v>45197</v>
      </c>
      <c r="B70" s="44" t="s">
        <v>67</v>
      </c>
      <c r="C70" s="58" t="s">
        <v>158</v>
      </c>
      <c r="D70" s="46" t="s">
        <v>130</v>
      </c>
      <c r="E70" s="7"/>
      <c r="F70" s="4">
        <v>4100</v>
      </c>
      <c r="G70" s="56">
        <f t="shared" si="0"/>
        <v>11266151.17</v>
      </c>
    </row>
    <row r="71" spans="1:7" ht="39.950000000000003" customHeight="1" x14ac:dyDescent="0.25">
      <c r="A71" s="6">
        <v>45197</v>
      </c>
      <c r="B71" s="44" t="s">
        <v>67</v>
      </c>
      <c r="C71" s="58" t="s">
        <v>159</v>
      </c>
      <c r="D71" s="46" t="s">
        <v>130</v>
      </c>
      <c r="E71" s="7"/>
      <c r="F71" s="4">
        <v>4100</v>
      </c>
      <c r="G71" s="56">
        <f t="shared" si="0"/>
        <v>11262051.17</v>
      </c>
    </row>
    <row r="72" spans="1:7" ht="39.950000000000003" customHeight="1" x14ac:dyDescent="0.25">
      <c r="A72" s="6">
        <v>45197</v>
      </c>
      <c r="B72" s="44" t="s">
        <v>67</v>
      </c>
      <c r="C72" s="58" t="s">
        <v>160</v>
      </c>
      <c r="D72" s="46" t="s">
        <v>130</v>
      </c>
      <c r="E72" s="7"/>
      <c r="F72" s="4">
        <v>4100</v>
      </c>
      <c r="G72" s="56">
        <f t="shared" si="0"/>
        <v>11257951.17</v>
      </c>
    </row>
    <row r="73" spans="1:7" ht="39.950000000000003" customHeight="1" x14ac:dyDescent="0.25">
      <c r="A73" s="6">
        <v>45197</v>
      </c>
      <c r="B73" s="44" t="s">
        <v>67</v>
      </c>
      <c r="C73" s="58" t="s">
        <v>161</v>
      </c>
      <c r="D73" s="46" t="s">
        <v>130</v>
      </c>
      <c r="E73" s="7"/>
      <c r="F73" s="4">
        <v>4100</v>
      </c>
      <c r="G73" s="56">
        <f t="shared" si="0"/>
        <v>11253851.17</v>
      </c>
    </row>
    <row r="74" spans="1:7" ht="39.950000000000003" customHeight="1" x14ac:dyDescent="0.25">
      <c r="A74" s="6">
        <v>45197</v>
      </c>
      <c r="B74" s="44" t="s">
        <v>67</v>
      </c>
      <c r="C74" s="58" t="s">
        <v>162</v>
      </c>
      <c r="D74" s="46" t="s">
        <v>130</v>
      </c>
      <c r="E74" s="7"/>
      <c r="F74" s="4">
        <v>4100</v>
      </c>
      <c r="G74" s="56">
        <f t="shared" si="0"/>
        <v>11249751.17</v>
      </c>
    </row>
    <row r="75" spans="1:7" ht="39.950000000000003" customHeight="1" x14ac:dyDescent="0.25">
      <c r="A75" s="6">
        <v>45197</v>
      </c>
      <c r="B75" s="44" t="s">
        <v>67</v>
      </c>
      <c r="C75" s="58" t="s">
        <v>163</v>
      </c>
      <c r="D75" s="46" t="s">
        <v>130</v>
      </c>
      <c r="E75" s="7"/>
      <c r="F75" s="4">
        <v>4100</v>
      </c>
      <c r="G75" s="56">
        <f t="shared" si="0"/>
        <v>11245651.17</v>
      </c>
    </row>
    <row r="76" spans="1:7" ht="39.950000000000003" customHeight="1" x14ac:dyDescent="0.25">
      <c r="A76" s="6">
        <v>45197</v>
      </c>
      <c r="B76" s="44" t="s">
        <v>67</v>
      </c>
      <c r="C76" s="58" t="s">
        <v>164</v>
      </c>
      <c r="D76" s="46" t="s">
        <v>130</v>
      </c>
      <c r="E76" s="7"/>
      <c r="F76" s="4">
        <v>4100</v>
      </c>
      <c r="G76" s="56">
        <f t="shared" si="0"/>
        <v>11241551.17</v>
      </c>
    </row>
    <row r="77" spans="1:7" ht="39.950000000000003" customHeight="1" x14ac:dyDescent="0.25">
      <c r="A77" s="6">
        <v>45197</v>
      </c>
      <c r="B77" s="44" t="s">
        <v>67</v>
      </c>
      <c r="C77" s="58" t="s">
        <v>165</v>
      </c>
      <c r="D77" s="46" t="s">
        <v>130</v>
      </c>
      <c r="E77" s="7"/>
      <c r="F77" s="4">
        <v>4100</v>
      </c>
      <c r="G77" s="56">
        <f t="shared" si="0"/>
        <v>11237451.17</v>
      </c>
    </row>
    <row r="78" spans="1:7" ht="39.950000000000003" customHeight="1" x14ac:dyDescent="0.25">
      <c r="A78" s="6">
        <v>45197</v>
      </c>
      <c r="B78" s="44" t="s">
        <v>67</v>
      </c>
      <c r="C78" s="58" t="s">
        <v>166</v>
      </c>
      <c r="D78" s="46" t="s">
        <v>130</v>
      </c>
      <c r="E78" s="7"/>
      <c r="F78" s="4">
        <v>4100</v>
      </c>
      <c r="G78" s="56">
        <f t="shared" ref="G78" si="1">G77+E78-F78</f>
        <v>11233351.17</v>
      </c>
    </row>
    <row r="79" spans="1:7" ht="39.950000000000003" customHeight="1" x14ac:dyDescent="0.25">
      <c r="A79" s="6">
        <v>45197</v>
      </c>
      <c r="B79" s="44" t="s">
        <v>67</v>
      </c>
      <c r="C79" s="58" t="s">
        <v>167</v>
      </c>
      <c r="D79" s="46" t="s">
        <v>130</v>
      </c>
      <c r="E79" s="7"/>
      <c r="F79" s="4">
        <v>4100</v>
      </c>
      <c r="G79" s="56">
        <f>G78+E79-F79</f>
        <v>11229251.17</v>
      </c>
    </row>
    <row r="80" spans="1:7" ht="39.950000000000003" customHeight="1" x14ac:dyDescent="0.25">
      <c r="A80" s="6">
        <v>45197</v>
      </c>
      <c r="B80" s="44" t="s">
        <v>67</v>
      </c>
      <c r="C80" s="59" t="s">
        <v>168</v>
      </c>
      <c r="D80" s="46" t="s">
        <v>130</v>
      </c>
      <c r="E80" s="7"/>
      <c r="F80" s="4">
        <v>4100</v>
      </c>
      <c r="G80" s="56">
        <f>G79+E80-F80</f>
        <v>11225151.17</v>
      </c>
    </row>
    <row r="81" spans="1:7" ht="39.950000000000003" customHeight="1" x14ac:dyDescent="0.25">
      <c r="A81" s="6">
        <v>45197</v>
      </c>
      <c r="B81" s="44" t="s">
        <v>67</v>
      </c>
      <c r="C81" s="60" t="s">
        <v>167</v>
      </c>
      <c r="D81" s="46" t="s">
        <v>130</v>
      </c>
      <c r="E81" s="7"/>
      <c r="F81" s="4">
        <v>4100</v>
      </c>
      <c r="G81" s="56">
        <f>G80+E81-F81</f>
        <v>11221051.17</v>
      </c>
    </row>
    <row r="82" spans="1:7" ht="39.950000000000003" customHeight="1" x14ac:dyDescent="0.25">
      <c r="A82" s="6">
        <v>45197</v>
      </c>
      <c r="B82" s="44" t="s">
        <v>67</v>
      </c>
      <c r="C82" s="60" t="s">
        <v>169</v>
      </c>
      <c r="D82" s="46" t="s">
        <v>130</v>
      </c>
      <c r="E82" s="7"/>
      <c r="F82" s="4">
        <v>4100</v>
      </c>
      <c r="G82" s="56">
        <f>G81+E82-F82</f>
        <v>11216951.17</v>
      </c>
    </row>
    <row r="83" spans="1:7" ht="39.950000000000003" customHeight="1" x14ac:dyDescent="0.25">
      <c r="A83" s="6">
        <v>45197</v>
      </c>
      <c r="B83" s="44" t="s">
        <v>67</v>
      </c>
      <c r="C83" s="60" t="s">
        <v>170</v>
      </c>
      <c r="D83" s="46" t="s">
        <v>130</v>
      </c>
      <c r="E83" s="7"/>
      <c r="F83" s="4">
        <v>4100</v>
      </c>
      <c r="G83" s="56">
        <f>G82+E83-F83</f>
        <v>11212851.17</v>
      </c>
    </row>
    <row r="84" spans="1:7" ht="39.950000000000003" customHeight="1" x14ac:dyDescent="0.25">
      <c r="A84" s="6">
        <v>45197</v>
      </c>
      <c r="B84" s="44" t="s">
        <v>67</v>
      </c>
      <c r="C84" s="58" t="s">
        <v>171</v>
      </c>
      <c r="D84" s="46" t="s">
        <v>130</v>
      </c>
      <c r="E84" s="7"/>
      <c r="F84" s="4">
        <v>4100</v>
      </c>
      <c r="G84" s="56">
        <f t="shared" ref="G84:G99" si="2">G83+E84-F84</f>
        <v>11208751.17</v>
      </c>
    </row>
    <row r="85" spans="1:7" ht="39.950000000000003" customHeight="1" x14ac:dyDescent="0.25">
      <c r="A85" s="6">
        <v>45197</v>
      </c>
      <c r="B85" s="44" t="s">
        <v>67</v>
      </c>
      <c r="C85" s="60" t="s">
        <v>172</v>
      </c>
      <c r="D85" s="46" t="s">
        <v>130</v>
      </c>
      <c r="E85" s="7"/>
      <c r="F85" s="4">
        <v>4100</v>
      </c>
      <c r="G85" s="56">
        <f t="shared" si="2"/>
        <v>11204651.17</v>
      </c>
    </row>
    <row r="86" spans="1:7" ht="39.950000000000003" customHeight="1" x14ac:dyDescent="0.25">
      <c r="A86" s="6">
        <v>45197</v>
      </c>
      <c r="B86" s="44" t="s">
        <v>67</v>
      </c>
      <c r="C86" s="61" t="s">
        <v>173</v>
      </c>
      <c r="D86" s="46" t="s">
        <v>130</v>
      </c>
      <c r="E86" s="7"/>
      <c r="F86" s="4">
        <v>4100</v>
      </c>
      <c r="G86" s="56">
        <f t="shared" si="2"/>
        <v>11200551.17</v>
      </c>
    </row>
    <row r="87" spans="1:7" ht="39.950000000000003" customHeight="1" x14ac:dyDescent="0.25">
      <c r="A87" s="6">
        <v>45197</v>
      </c>
      <c r="B87" s="44" t="s">
        <v>67</v>
      </c>
      <c r="C87" s="58" t="s">
        <v>174</v>
      </c>
      <c r="D87" s="46" t="s">
        <v>130</v>
      </c>
      <c r="E87" s="7"/>
      <c r="F87" s="4">
        <v>4100</v>
      </c>
      <c r="G87" s="56">
        <f t="shared" si="2"/>
        <v>11196451.17</v>
      </c>
    </row>
    <row r="88" spans="1:7" ht="39.950000000000003" customHeight="1" x14ac:dyDescent="0.25">
      <c r="A88" s="6">
        <v>45197</v>
      </c>
      <c r="B88" s="44" t="s">
        <v>67</v>
      </c>
      <c r="C88" s="58" t="s">
        <v>175</v>
      </c>
      <c r="D88" s="46" t="s">
        <v>130</v>
      </c>
      <c r="E88" s="7"/>
      <c r="F88" s="4">
        <v>4100</v>
      </c>
      <c r="G88" s="56">
        <f t="shared" si="2"/>
        <v>11192351.17</v>
      </c>
    </row>
    <row r="89" spans="1:7" ht="39.950000000000003" customHeight="1" x14ac:dyDescent="0.25">
      <c r="A89" s="6">
        <v>45197</v>
      </c>
      <c r="B89" s="44" t="s">
        <v>67</v>
      </c>
      <c r="C89" s="60" t="s">
        <v>176</v>
      </c>
      <c r="D89" s="46" t="s">
        <v>130</v>
      </c>
      <c r="E89" s="7"/>
      <c r="F89" s="4">
        <v>4100</v>
      </c>
      <c r="G89" s="56">
        <f t="shared" si="2"/>
        <v>11188251.17</v>
      </c>
    </row>
    <row r="90" spans="1:7" ht="39.950000000000003" customHeight="1" x14ac:dyDescent="0.25">
      <c r="A90" s="6">
        <v>45197</v>
      </c>
      <c r="B90" s="44" t="s">
        <v>67</v>
      </c>
      <c r="C90" s="60" t="s">
        <v>177</v>
      </c>
      <c r="D90" s="46" t="s">
        <v>130</v>
      </c>
      <c r="E90" s="7"/>
      <c r="F90" s="4">
        <v>6150</v>
      </c>
      <c r="G90" s="56">
        <f t="shared" si="2"/>
        <v>11182101.17</v>
      </c>
    </row>
    <row r="91" spans="1:7" ht="39.950000000000003" customHeight="1" x14ac:dyDescent="0.25">
      <c r="A91" s="6">
        <v>45197</v>
      </c>
      <c r="B91" s="44" t="s">
        <v>67</v>
      </c>
      <c r="C91" s="60" t="s">
        <v>178</v>
      </c>
      <c r="D91" s="46" t="s">
        <v>130</v>
      </c>
      <c r="E91" s="7"/>
      <c r="F91" s="4">
        <v>5250</v>
      </c>
      <c r="G91" s="56">
        <f t="shared" si="2"/>
        <v>11176851.17</v>
      </c>
    </row>
    <row r="92" spans="1:7" ht="39.950000000000003" customHeight="1" x14ac:dyDescent="0.25">
      <c r="A92" s="6">
        <v>45197</v>
      </c>
      <c r="B92" s="44" t="s">
        <v>67</v>
      </c>
      <c r="C92" s="60" t="s">
        <v>179</v>
      </c>
      <c r="D92" s="46" t="s">
        <v>130</v>
      </c>
      <c r="E92" s="7"/>
      <c r="F92" s="4">
        <v>4100</v>
      </c>
      <c r="G92" s="56">
        <f t="shared" si="2"/>
        <v>11172751.17</v>
      </c>
    </row>
    <row r="93" spans="1:7" ht="39.950000000000003" customHeight="1" x14ac:dyDescent="0.25">
      <c r="A93" s="6">
        <v>45197</v>
      </c>
      <c r="B93" s="44" t="s">
        <v>67</v>
      </c>
      <c r="C93" s="49" t="s">
        <v>180</v>
      </c>
      <c r="D93" s="46" t="s">
        <v>130</v>
      </c>
      <c r="E93" s="7"/>
      <c r="F93" s="4">
        <v>4100</v>
      </c>
      <c r="G93" s="56">
        <f t="shared" si="2"/>
        <v>11168651.17</v>
      </c>
    </row>
    <row r="94" spans="1:7" ht="39.950000000000003" customHeight="1" x14ac:dyDescent="0.25">
      <c r="A94" s="6">
        <v>45197</v>
      </c>
      <c r="B94" s="44" t="s">
        <v>67</v>
      </c>
      <c r="C94" s="49" t="s">
        <v>181</v>
      </c>
      <c r="D94" s="46" t="s">
        <v>130</v>
      </c>
      <c r="E94" s="7"/>
      <c r="F94" s="4">
        <v>4100</v>
      </c>
      <c r="G94" s="56">
        <f t="shared" si="2"/>
        <v>11164551.17</v>
      </c>
    </row>
    <row r="95" spans="1:7" ht="39.950000000000003" customHeight="1" x14ac:dyDescent="0.25">
      <c r="A95" s="6">
        <v>45198</v>
      </c>
      <c r="B95" s="44" t="s">
        <v>182</v>
      </c>
      <c r="C95" s="49" t="s">
        <v>50</v>
      </c>
      <c r="D95" s="46" t="s">
        <v>183</v>
      </c>
      <c r="E95" s="7"/>
      <c r="F95" s="4">
        <v>80700</v>
      </c>
      <c r="G95" s="56">
        <f t="shared" si="2"/>
        <v>11083851.17</v>
      </c>
    </row>
    <row r="96" spans="1:7" ht="39.950000000000003" customHeight="1" x14ac:dyDescent="0.25">
      <c r="A96" s="6">
        <v>45198</v>
      </c>
      <c r="B96" s="44" t="s">
        <v>184</v>
      </c>
      <c r="C96" s="49" t="s">
        <v>185</v>
      </c>
      <c r="D96" s="46" t="s">
        <v>186</v>
      </c>
      <c r="E96" s="7"/>
      <c r="F96" s="4">
        <v>18089.96</v>
      </c>
      <c r="G96" s="56">
        <f t="shared" si="2"/>
        <v>11065761.209999999</v>
      </c>
    </row>
    <row r="97" spans="1:8" ht="39.950000000000003" customHeight="1" x14ac:dyDescent="0.25">
      <c r="A97" s="6">
        <v>45198</v>
      </c>
      <c r="B97" s="44" t="s">
        <v>187</v>
      </c>
      <c r="C97" s="49" t="s">
        <v>60</v>
      </c>
      <c r="D97" s="46" t="s">
        <v>188</v>
      </c>
      <c r="E97" s="7"/>
      <c r="F97" s="4">
        <v>18685</v>
      </c>
      <c r="G97" s="56">
        <f t="shared" si="2"/>
        <v>11047076.209999999</v>
      </c>
    </row>
    <row r="98" spans="1:8" ht="39.950000000000003" customHeight="1" x14ac:dyDescent="0.25">
      <c r="A98" s="6">
        <v>45199</v>
      </c>
      <c r="B98" s="44" t="s">
        <v>67</v>
      </c>
      <c r="C98" s="49" t="s">
        <v>189</v>
      </c>
      <c r="D98" s="46" t="s">
        <v>190</v>
      </c>
      <c r="E98" s="7"/>
      <c r="F98" s="4">
        <v>7038.73</v>
      </c>
      <c r="G98" s="56">
        <f t="shared" si="2"/>
        <v>11040037.479999999</v>
      </c>
    </row>
    <row r="99" spans="1:8" ht="39.950000000000003" customHeight="1" x14ac:dyDescent="0.25">
      <c r="A99" s="6">
        <v>45199</v>
      </c>
      <c r="B99" s="44" t="s">
        <v>67</v>
      </c>
      <c r="C99" s="49" t="s">
        <v>191</v>
      </c>
      <c r="D99" s="46" t="s">
        <v>192</v>
      </c>
      <c r="E99" s="62">
        <v>2500</v>
      </c>
      <c r="F99" s="4"/>
      <c r="G99" s="56">
        <f t="shared" si="2"/>
        <v>11042537.479999999</v>
      </c>
    </row>
    <row r="100" spans="1:8" ht="39.950000000000003" customHeight="1" x14ac:dyDescent="0.25">
      <c r="A100" s="63"/>
      <c r="B100" s="64"/>
      <c r="C100" s="65"/>
      <c r="D100" s="66"/>
      <c r="E100" s="67"/>
      <c r="F100" s="67"/>
      <c r="G100" s="56"/>
    </row>
    <row r="101" spans="1:8" x14ac:dyDescent="0.25">
      <c r="A101" s="87" t="s">
        <v>193</v>
      </c>
      <c r="B101" s="88"/>
      <c r="C101" s="88"/>
      <c r="D101" s="88"/>
      <c r="E101" s="88"/>
      <c r="F101" s="89"/>
      <c r="G101" s="68">
        <f>+G99</f>
        <v>11042537.479999999</v>
      </c>
      <c r="H101" s="3"/>
    </row>
    <row r="102" spans="1:8" x14ac:dyDescent="0.25">
      <c r="A102" s="69"/>
      <c r="B102" s="70"/>
      <c r="C102" s="70"/>
      <c r="D102" s="69"/>
      <c r="E102" s="69"/>
      <c r="F102" s="69"/>
      <c r="G102" s="71"/>
      <c r="H102" s="3">
        <f>+G99-11042537.48</f>
        <v>0</v>
      </c>
    </row>
    <row r="103" spans="1:8" x14ac:dyDescent="0.25">
      <c r="A103" s="69"/>
      <c r="B103" s="70"/>
      <c r="C103" s="70"/>
      <c r="D103" s="69"/>
      <c r="E103" s="69"/>
      <c r="F103" s="69"/>
      <c r="G103" s="71"/>
      <c r="H103" s="5"/>
    </row>
    <row r="104" spans="1:8" x14ac:dyDescent="0.25">
      <c r="A104" s="11"/>
      <c r="B104" s="72"/>
      <c r="C104" s="73"/>
      <c r="D104" s="10"/>
      <c r="E104" s="11"/>
      <c r="F104" s="11"/>
      <c r="G104" s="71"/>
      <c r="H104" s="3"/>
    </row>
    <row r="105" spans="1:8" x14ac:dyDescent="0.25">
      <c r="A105" s="78" t="s">
        <v>194</v>
      </c>
      <c r="B105" s="78"/>
      <c r="E105" s="79" t="s">
        <v>195</v>
      </c>
      <c r="F105" s="79"/>
      <c r="G105" s="79"/>
    </row>
    <row r="106" spans="1:8" x14ac:dyDescent="0.25">
      <c r="A106" s="80" t="s">
        <v>196</v>
      </c>
      <c r="B106" s="80"/>
      <c r="E106" s="81" t="s">
        <v>197</v>
      </c>
      <c r="F106" s="81"/>
      <c r="G106" s="81"/>
    </row>
    <row r="107" spans="1:8" x14ac:dyDescent="0.25">
      <c r="D107" s="74" t="s">
        <v>198</v>
      </c>
      <c r="G107" s="75"/>
    </row>
    <row r="108" spans="1:8" x14ac:dyDescent="0.25">
      <c r="A108" s="76"/>
      <c r="B108" s="13"/>
      <c r="D108" s="35" t="s">
        <v>199</v>
      </c>
      <c r="G108" s="77"/>
    </row>
    <row r="109" spans="1:8" x14ac:dyDescent="0.25">
      <c r="A109" s="36"/>
      <c r="B109" s="13"/>
      <c r="G109" s="75"/>
    </row>
    <row r="110" spans="1:8" x14ac:dyDescent="0.25">
      <c r="A110" s="36"/>
      <c r="B110" s="13"/>
    </row>
    <row r="113" spans="1:2" x14ac:dyDescent="0.25">
      <c r="A113" s="36"/>
      <c r="B113" s="13"/>
    </row>
    <row r="114" spans="1:2" x14ac:dyDescent="0.25">
      <c r="A114" s="36"/>
      <c r="B114" s="13"/>
    </row>
    <row r="115" spans="1:2" x14ac:dyDescent="0.25">
      <c r="A115" s="36"/>
      <c r="B115" s="13"/>
    </row>
  </sheetData>
  <mergeCells count="10">
    <mergeCell ref="A105:B105"/>
    <mergeCell ref="E105:G105"/>
    <mergeCell ref="A106:B106"/>
    <mergeCell ref="E106:G106"/>
    <mergeCell ref="C5:G5"/>
    <mergeCell ref="A6:G6"/>
    <mergeCell ref="A7:G7"/>
    <mergeCell ref="A8:G8"/>
    <mergeCell ref="A11:D11"/>
    <mergeCell ref="A101:F101"/>
  </mergeCells>
  <pageMargins left="0.11811023622047245" right="0" top="0" bottom="0" header="0.31496062992125984" footer="0.31496062992125984"/>
  <pageSetup scale="8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5F87E-6865-48EF-8184-C28D5D1D75A3}">
  <sheetPr>
    <pageSetUpPr fitToPage="1"/>
  </sheetPr>
  <dimension ref="A6:H27"/>
  <sheetViews>
    <sheetView tabSelected="1" topLeftCell="A15" workbookViewId="0">
      <selection activeCell="A2" sqref="A2:G28"/>
    </sheetView>
  </sheetViews>
  <sheetFormatPr baseColWidth="10" defaultRowHeight="15" x14ac:dyDescent="0.25"/>
  <cols>
    <col min="1" max="1" width="12.5703125" style="13" customWidth="1"/>
    <col min="2" max="2" width="17.7109375" style="13" customWidth="1"/>
    <col min="3" max="3" width="28.42578125" customWidth="1"/>
    <col min="4" max="4" width="46.140625" customWidth="1"/>
    <col min="5" max="5" width="12.140625" customWidth="1"/>
    <col min="6" max="6" width="11.85546875" customWidth="1"/>
    <col min="7" max="7" width="18.7109375" customWidth="1"/>
    <col min="8" max="8" width="12.28515625" bestFit="1" customWidth="1"/>
  </cols>
  <sheetData>
    <row r="6" spans="1:8" x14ac:dyDescent="0.25">
      <c r="A6" s="82" t="s">
        <v>3</v>
      </c>
      <c r="B6" s="82"/>
      <c r="C6" s="82"/>
      <c r="D6" s="82"/>
      <c r="E6" s="82"/>
      <c r="F6" s="82"/>
      <c r="G6" s="82"/>
    </row>
    <row r="7" spans="1:8" x14ac:dyDescent="0.25">
      <c r="A7" s="82" t="s">
        <v>4</v>
      </c>
      <c r="B7" s="82"/>
      <c r="C7" s="82"/>
      <c r="D7" s="82"/>
      <c r="E7" s="82"/>
      <c r="F7" s="82"/>
      <c r="G7" s="82"/>
    </row>
    <row r="8" spans="1:8" x14ac:dyDescent="0.25">
      <c r="A8" s="91" t="s">
        <v>5</v>
      </c>
      <c r="B8" s="91"/>
      <c r="C8" s="91"/>
      <c r="D8" s="91"/>
      <c r="E8" s="91"/>
      <c r="F8" s="91"/>
      <c r="G8" s="14"/>
    </row>
    <row r="9" spans="1:8" s="9" customFormat="1" ht="30" x14ac:dyDescent="0.25">
      <c r="A9" s="15" t="s">
        <v>1</v>
      </c>
      <c r="B9" s="16" t="s">
        <v>6</v>
      </c>
      <c r="C9" s="15" t="s">
        <v>7</v>
      </c>
      <c r="D9" s="15" t="s">
        <v>8</v>
      </c>
      <c r="E9" s="15" t="s">
        <v>9</v>
      </c>
      <c r="F9" s="15" t="s">
        <v>10</v>
      </c>
      <c r="G9" s="15" t="s">
        <v>11</v>
      </c>
    </row>
    <row r="10" spans="1:8" s="9" customFormat="1" ht="18.75" customHeight="1" x14ac:dyDescent="0.25">
      <c r="A10" s="92" t="s">
        <v>12</v>
      </c>
      <c r="B10" s="93"/>
      <c r="C10" s="93"/>
      <c r="D10" s="93"/>
      <c r="E10" s="93"/>
      <c r="F10" s="94"/>
      <c r="G10" s="17">
        <v>1358532</v>
      </c>
      <c r="H10" s="12"/>
    </row>
    <row r="11" spans="1:8" s="9" customFormat="1" ht="15" hidden="1" customHeight="1" x14ac:dyDescent="0.25">
      <c r="A11" s="18"/>
      <c r="B11" s="19"/>
      <c r="C11" s="20"/>
      <c r="D11" s="20"/>
      <c r="E11" s="21"/>
      <c r="F11" s="21"/>
      <c r="G11" s="17">
        <v>1358532</v>
      </c>
    </row>
    <row r="12" spans="1:8" s="9" customFormat="1" ht="39.950000000000003" customHeight="1" x14ac:dyDescent="0.25">
      <c r="A12" s="22">
        <v>45177</v>
      </c>
      <c r="B12" s="23" t="s">
        <v>13</v>
      </c>
      <c r="C12" s="24" t="s">
        <v>14</v>
      </c>
      <c r="D12" s="24" t="s">
        <v>15</v>
      </c>
      <c r="E12" s="25">
        <v>17700</v>
      </c>
      <c r="F12" s="25"/>
      <c r="G12" s="17">
        <f>+G10+E12-F12</f>
        <v>1376232</v>
      </c>
      <c r="H12" s="12"/>
    </row>
    <row r="13" spans="1:8" s="9" customFormat="1" ht="39.950000000000003" customHeight="1" x14ac:dyDescent="0.25">
      <c r="A13" s="22">
        <v>45181</v>
      </c>
      <c r="B13" s="23" t="s">
        <v>16</v>
      </c>
      <c r="C13" s="24" t="s">
        <v>17</v>
      </c>
      <c r="D13" s="26" t="s">
        <v>18</v>
      </c>
      <c r="E13" s="25">
        <v>8260</v>
      </c>
      <c r="F13" s="25"/>
      <c r="G13" s="17">
        <f t="shared" ref="G13:G19" si="0">+G12+E13-F13</f>
        <v>1384492</v>
      </c>
    </row>
    <row r="14" spans="1:8" s="9" customFormat="1" ht="39.950000000000003" customHeight="1" x14ac:dyDescent="0.25">
      <c r="A14" s="22">
        <v>45188</v>
      </c>
      <c r="B14" s="23" t="s">
        <v>19</v>
      </c>
      <c r="C14" s="27" t="s">
        <v>20</v>
      </c>
      <c r="D14" s="26" t="s">
        <v>21</v>
      </c>
      <c r="E14" s="25">
        <v>100000</v>
      </c>
      <c r="F14" s="25"/>
      <c r="G14" s="17">
        <f t="shared" si="0"/>
        <v>1484492</v>
      </c>
    </row>
    <row r="15" spans="1:8" s="9" customFormat="1" ht="39.950000000000003" customHeight="1" x14ac:dyDescent="0.25">
      <c r="A15" s="22">
        <v>45188</v>
      </c>
      <c r="B15" s="23" t="s">
        <v>22</v>
      </c>
      <c r="C15" s="24" t="s">
        <v>23</v>
      </c>
      <c r="D15" s="26" t="s">
        <v>24</v>
      </c>
      <c r="E15" s="25">
        <v>35000</v>
      </c>
      <c r="F15" s="25"/>
      <c r="G15" s="17">
        <f t="shared" si="0"/>
        <v>1519492</v>
      </c>
    </row>
    <row r="16" spans="1:8" s="9" customFormat="1" ht="39.950000000000003" customHeight="1" x14ac:dyDescent="0.25">
      <c r="A16" s="22">
        <v>45190</v>
      </c>
      <c r="B16" s="23" t="s">
        <v>25</v>
      </c>
      <c r="C16" s="24" t="s">
        <v>26</v>
      </c>
      <c r="D16" s="26" t="s">
        <v>27</v>
      </c>
      <c r="E16" s="25">
        <v>25000</v>
      </c>
      <c r="F16" s="25"/>
      <c r="G16" s="17">
        <f t="shared" si="0"/>
        <v>1544492</v>
      </c>
    </row>
    <row r="17" spans="1:7" s="9" customFormat="1" ht="39.950000000000003" customHeight="1" x14ac:dyDescent="0.25">
      <c r="A17" s="22">
        <v>45191</v>
      </c>
      <c r="B17" s="23" t="s">
        <v>28</v>
      </c>
      <c r="C17" s="24" t="s">
        <v>29</v>
      </c>
      <c r="D17" s="26" t="s">
        <v>30</v>
      </c>
      <c r="E17" s="25">
        <v>22600</v>
      </c>
      <c r="F17" s="25"/>
      <c r="G17" s="17">
        <f t="shared" si="0"/>
        <v>1567092</v>
      </c>
    </row>
    <row r="18" spans="1:7" s="9" customFormat="1" ht="39.950000000000003" customHeight="1" x14ac:dyDescent="0.25">
      <c r="A18" s="22" t="s">
        <v>31</v>
      </c>
      <c r="B18" s="23" t="s">
        <v>28</v>
      </c>
      <c r="C18" s="24" t="s">
        <v>32</v>
      </c>
      <c r="D18" s="24" t="s">
        <v>33</v>
      </c>
      <c r="E18" s="25">
        <v>531000</v>
      </c>
      <c r="F18" s="25"/>
      <c r="G18" s="25">
        <f t="shared" si="0"/>
        <v>2098092</v>
      </c>
    </row>
    <row r="19" spans="1:7" ht="24.95" customHeight="1" x14ac:dyDescent="0.25">
      <c r="A19" s="87" t="s">
        <v>34</v>
      </c>
      <c r="B19" s="88"/>
      <c r="C19" s="88"/>
      <c r="D19" s="88"/>
      <c r="E19" s="88"/>
      <c r="F19" s="89"/>
      <c r="G19" s="17">
        <f t="shared" si="0"/>
        <v>2098092</v>
      </c>
    </row>
    <row r="20" spans="1:7" ht="24.95" customHeight="1" x14ac:dyDescent="0.25">
      <c r="A20" s="28"/>
      <c r="B20" s="28"/>
      <c r="C20" s="28"/>
      <c r="D20" s="28"/>
      <c r="E20" s="29"/>
      <c r="F20" s="30"/>
      <c r="G20" s="30"/>
    </row>
    <row r="21" spans="1:7" x14ac:dyDescent="0.25">
      <c r="A21" s="28"/>
      <c r="B21" s="28"/>
      <c r="C21" s="28"/>
      <c r="D21" s="28"/>
      <c r="E21" s="29"/>
      <c r="F21" s="30"/>
      <c r="G21" s="30"/>
    </row>
    <row r="22" spans="1:7" x14ac:dyDescent="0.25">
      <c r="A22" s="31"/>
      <c r="B22" s="28"/>
      <c r="C22" s="28"/>
      <c r="D22" s="28"/>
      <c r="E22" s="29"/>
      <c r="F22" s="30"/>
      <c r="G22" s="30"/>
    </row>
    <row r="23" spans="1:7" s="9" customFormat="1" ht="15.75" x14ac:dyDescent="0.25">
      <c r="A23" s="95" t="s">
        <v>35</v>
      </c>
      <c r="B23" s="95"/>
      <c r="E23" s="95" t="s">
        <v>36</v>
      </c>
      <c r="F23" s="95"/>
      <c r="G23" s="95"/>
    </row>
    <row r="24" spans="1:7" s="32" customFormat="1" ht="15.75" x14ac:dyDescent="0.25">
      <c r="A24" s="90" t="s">
        <v>37</v>
      </c>
      <c r="B24" s="90"/>
      <c r="E24" s="90" t="s">
        <v>38</v>
      </c>
      <c r="F24" s="90"/>
      <c r="G24" s="90"/>
    </row>
    <row r="26" spans="1:7" ht="15.75" x14ac:dyDescent="0.25">
      <c r="D26" s="33" t="s">
        <v>39</v>
      </c>
    </row>
    <row r="27" spans="1:7" ht="15.75" x14ac:dyDescent="0.25">
      <c r="D27" s="34" t="s">
        <v>40</v>
      </c>
    </row>
  </sheetData>
  <mergeCells count="9">
    <mergeCell ref="A24:B24"/>
    <mergeCell ref="E24:G24"/>
    <mergeCell ref="A6:G6"/>
    <mergeCell ref="A7:G7"/>
    <mergeCell ref="A8:F8"/>
    <mergeCell ref="A10:F10"/>
    <mergeCell ref="A19:F19"/>
    <mergeCell ref="A23:B23"/>
    <mergeCell ref="E23:G23"/>
  </mergeCells>
  <pageMargins left="0.11811023622047245" right="0.11811023622047245" top="0.55118110236220474" bottom="0.15748031496062992" header="0.31496062992125984" footer="0.31496062992125984"/>
  <pageSetup scale="93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EGRESOS SEPT-23 344</vt:lpstr>
      <vt:lpstr>sept-2023 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2023-10-09T14:10:57Z</cp:lastPrinted>
  <dcterms:created xsi:type="dcterms:W3CDTF">2023-10-06T14:55:30Z</dcterms:created>
  <dcterms:modified xsi:type="dcterms:W3CDTF">2023-10-09T15:32:02Z</dcterms:modified>
</cp:coreProperties>
</file>