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OS\PRESUPUESTO 2023\Ejecucion trimestral\"/>
    </mc:Choice>
  </mc:AlternateContent>
  <xr:revisionPtr revIDLastSave="0" documentId="13_ncr:1_{09C8727B-779A-458A-B1F4-FE09B4C90A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J30" i="1"/>
  <c r="I30" i="1"/>
  <c r="C17" i="1" l="1"/>
  <c r="C16" i="1"/>
  <c r="C15" i="1"/>
</calcChain>
</file>

<file path=xl/sharedStrings.xml><?xml version="1.0" encoding="utf-8"?>
<sst xmlns="http://schemas.openxmlformats.org/spreadsheetml/2006/main" count="72" uniqueCount="71">
  <si>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</si>
  <si>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</si>
  <si>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</si>
  <si>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</si>
  <si>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</si>
  <si>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</si>
  <si>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</si>
  <si>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</si>
  <si>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</si>
  <si>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</si>
  <si>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</si>
  <si>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</si>
  <si>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</si>
  <si>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</si>
  <si>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</si>
  <si>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</si>
  <si>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</si>
  <si>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</si>
  <si>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</si>
  <si>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</si>
  <si>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</si>
  <si>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</si>
  <si>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</si>
  <si>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</si>
  <si>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</si>
  <si>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</si>
  <si>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</si>
  <si>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</si>
  <si>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</si>
  <si>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</si>
  <si>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</si>
  <si>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</si>
  <si>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</si>
  <si>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</si>
  <si>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</si>
  <si>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</si>
  <si>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</si>
  <si>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</si>
  <si>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</si>
  <si>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</si>
  <si>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</si>
  <si>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</si>
  <si>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</si>
  <si>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</si>
  <si>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</si>
  <si>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</si>
  <si>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</si>
  <si>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</si>
  <si>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</si>
  <si>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</si>
  <si>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</si>
  <si>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</si>
  <si>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Estudiantes inscritos </t>
  </si>
  <si>
    <t>0216 MINISTERIO DE CULTURA</t>
  </si>
  <si>
    <t>01 MINISTERIO DE CULTURA</t>
  </si>
  <si>
    <t>0005 DIRECCION GENERAL DE BELLAS ARTES</t>
  </si>
  <si>
    <t>Lineamientos para la Ejecución Presupuestaria 2023 del Gobierno General Nacional</t>
  </si>
  <si>
    <t>TOTAL DE ESTUDIANTES INSCRITOS</t>
  </si>
  <si>
    <t>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</si>
  <si>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              DIRECCION GENERAL DE BELLAS ARTES</t>
  </si>
  <si>
    <t>N/A</t>
  </si>
  <si>
    <r>
      <t>Beneficiarios:</t>
    </r>
    <r>
      <rPr>
        <sz val="16"/>
        <color rgb="FF000000"/>
        <rFont val="Century Gothic"/>
        <family val="2"/>
      </rPr>
      <t xml:space="preserve"> </t>
    </r>
  </si>
  <si>
    <r>
      <t xml:space="preserve">VI. </t>
    </r>
    <r>
      <rPr>
        <b/>
        <sz val="16"/>
        <color theme="0"/>
        <rFont val="Century Gothic"/>
        <family val="2"/>
      </rPr>
      <t>Oportunidades de Mejora</t>
    </r>
  </si>
  <si>
    <r>
      <rPr>
        <b/>
        <sz val="16"/>
        <rFont val="Calibri"/>
        <family val="2"/>
      </rPr>
      <t>Nota:</t>
    </r>
    <r>
      <rPr>
        <sz val="16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</si>
  <si>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6353 Pùblico en General recibe formaciòn artìstica especializada</t>
  </si>
  <si>
    <t>Público en general recibe formación artìstica especializada</t>
  </si>
  <si>
    <t>6353 Pùblico en General recibe formacion artìstica especializada</t>
  </si>
  <si>
    <t>Aumentar el porcentaje de egresados en formaciòn artìstica y cultural.</t>
  </si>
  <si>
    <t xml:space="preserve"> Informe de Evaluación Trimestral de las Metas Físicas-Financieras, octubre-diciembre 2023</t>
  </si>
  <si>
    <t>Fisico, incremento en la matriculación de la Formación Arítistica Especializada por la apertura de las Academias de Música en Cabrera y Constanza, reapertura de la Escuela de Bellas Artes Santiago, así como acuerdo interinstitucionales entre la DGBA y el Ministerio de Educación para la obtención de permiso a los estudiantes respecto a la jornada extendida y financiera, se incremento nos dieron en reformulado $60 Millones para completar la regalía, pago de compensación indicadores del MAP y aumento a profesores de las Academia y Escuelas de Bellas Artes.</t>
  </si>
  <si>
    <t>Pudimos alcanzar el 115.07% de la meta propuesta, basado en la programación que tenìamos en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</si>
</sst>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rgb="FF000000"/>
      <name val="Century Gothic"/>
      <family val="2"/>
    </font>
    <font>
      <b/>
      <sz val="16"/>
      <color rgb="FF000000"/>
      <name val="Calibri"/>
      <family val="2"/>
    </font>
    <font>
      <b/>
      <sz val="16"/>
      <color theme="0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5" fillId="0" borderId="0" xfId="0" applyFont="1" applyBorder="1" applyProtection="1">
      <protection locked="0"/>
    </xf>
    <xf numFmtId="0" fontId="3" fillId="0" borderId="0" xfId="0" applyFont="1" applyBorder="1"/>
    <xf numFmtId="0" fontId="3" fillId="0" borderId="0" xfId="0" applyFont="1" applyProtection="1">
      <protection locked="0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3" fillId="9" borderId="0" xfId="0" applyFont="1" applyFill="1"/>
    <xf numFmtId="0" fontId="6" fillId="0" borderId="13" xfId="0" applyFont="1" applyBorder="1" applyAlignment="1">
      <alignment vertical="center"/>
    </xf>
    <xf numFmtId="0" fontId="8" fillId="0" borderId="13" xfId="0" applyFont="1" applyBorder="1"/>
    <xf numFmtId="0" fontId="5" fillId="0" borderId="0" xfId="0" applyFont="1" applyProtection="1">
      <protection locked="0"/>
    </xf>
    <xf numFmtId="0" fontId="3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vertical="center" wrapText="1"/>
    </xf>
    <xf numFmtId="0" fontId="3" fillId="0" borderId="13" xfId="0" applyFont="1" applyBorder="1"/>
    <xf numFmtId="0" fontId="12" fillId="8" borderId="26" xfId="0" applyFont="1" applyFill="1" applyBorder="1" applyAlignment="1">
      <alignment horizontal="center" vertical="center" wrapText="1" readingOrder="1"/>
    </xf>
    <xf numFmtId="0" fontId="12" fillId="8" borderId="27" xfId="0" applyFont="1" applyFill="1" applyBorder="1" applyAlignment="1">
      <alignment horizontal="center" vertical="center" wrapText="1" readingOrder="1"/>
    </xf>
    <xf numFmtId="0" fontId="12" fillId="8" borderId="28" xfId="0" applyFont="1" applyFill="1" applyBorder="1" applyAlignment="1">
      <alignment horizontal="center" vertical="center" wrapText="1" readingOrder="1"/>
    </xf>
    <xf numFmtId="49" fontId="5" fillId="0" borderId="20" xfId="0" applyNumberFormat="1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165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24" xfId="0" applyNumberFormat="1" applyFont="1" applyBorder="1" applyAlignment="1" applyProtection="1">
      <alignment horizontal="center" vertical="center" wrapText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29" xfId="0" applyFont="1" applyBorder="1" applyAlignment="1" applyProtection="1">
      <alignment vertical="top" wrapTex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165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5" fillId="0" borderId="30" xfId="0" applyNumberFormat="1" applyFont="1" applyBorder="1" applyAlignment="1" applyProtection="1">
      <alignment horizontal="center" vertical="center" wrapText="1"/>
      <protection locked="0"/>
    </xf>
    <xf numFmtId="167" fontId="5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3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4" fontId="3" fillId="0" borderId="0" xfId="0" applyNumberFormat="1" applyFont="1"/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4" fillId="0" borderId="3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9" fillId="4" borderId="13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 applyProtection="1">
      <alignment horizontal="left" vertical="center" wrapText="1"/>
      <protection locked="0"/>
    </xf>
    <xf numFmtId="0" fontId="10" fillId="0" borderId="33" xfId="0" applyFont="1" applyBorder="1" applyAlignment="1" applyProtection="1">
      <alignment horizontal="left" vertical="center" wrapText="1"/>
      <protection locked="0"/>
    </xf>
    <xf numFmtId="39" fontId="5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8" borderId="24" xfId="0" applyFont="1" applyFill="1" applyBorder="1" applyAlignment="1">
      <alignment horizontal="center" vertical="center" wrapText="1" readingOrder="1"/>
    </xf>
    <xf numFmtId="0" fontId="5" fillId="6" borderId="24" xfId="0" applyFont="1" applyFill="1" applyBorder="1" applyAlignment="1">
      <alignment vertical="top" wrapText="1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6" borderId="19" xfId="0" applyFont="1" applyFill="1" applyBorder="1" applyAlignment="1">
      <alignment horizontal="center" vertical="center" wrapText="1" readingOrder="1"/>
    </xf>
    <xf numFmtId="0" fontId="4" fillId="6" borderId="20" xfId="0" applyFont="1" applyFill="1" applyBorder="1" applyAlignment="1">
      <alignment horizontal="center" vertical="center" wrapText="1" readingOrder="1"/>
    </xf>
    <xf numFmtId="0" fontId="4" fillId="6" borderId="21" xfId="0" applyFont="1" applyFill="1" applyBorder="1" applyAlignment="1">
      <alignment horizontal="center" vertical="center" wrapText="1" readingOrder="1"/>
    </xf>
    <xf numFmtId="0" fontId="4" fillId="6" borderId="22" xfId="0" applyFont="1" applyFill="1" applyBorder="1" applyAlignment="1">
      <alignment horizontal="center" vertical="center" wrapText="1" readingOrder="1"/>
    </xf>
    <xf numFmtId="0" fontId="4" fillId="6" borderId="34" xfId="0" applyFont="1" applyFill="1" applyBorder="1" applyAlignment="1">
      <alignment horizontal="center" vertical="center" wrapText="1" readingOrder="1"/>
    </xf>
    <xf numFmtId="0" fontId="3" fillId="6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1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39" fontId="5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5" fillId="7" borderId="24" xfId="2" applyNumberFormat="1" applyFont="1" applyFill="1" applyBorder="1" applyAlignment="1" applyProtection="1">
      <alignment horizontal="center" vertical="center" wrapText="1" readingOrder="1"/>
    </xf>
    <xf numFmtId="10" fontId="5" fillId="7" borderId="25" xfId="2" applyNumberFormat="1" applyFont="1" applyFill="1" applyBorder="1" applyAlignment="1" applyProtection="1">
      <alignment horizontal="center" vertical="center" wrapText="1" readingOrder="1"/>
    </xf>
    <xf numFmtId="0" fontId="5" fillId="6" borderId="25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8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145676</xdr:colOff>
      <xdr:row>0</xdr:row>
      <xdr:rowOff>78442</xdr:rowOff>
    </xdr:from>
    <xdr:ext cx="1546411" cy="914078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76" y="78442"/>
          <a:ext cx="1546411" cy="91407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IF(G30&gt;0,G30/C30,0)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tabSelected="1" topLeftCell="A7" zoomScale="85" zoomScaleNormal="85" workbookViewId="0">
      <selection activeCell="J46" sqref="J46"/>
    </sheetView>
  </sheetViews>
  <sheetFormatPr baseColWidth="10" defaultRowHeight="21" x14ac:dyDescent="0.35"/>
  <cols>
    <col min="1" max="1" width="39.42578125" style="12" customWidth="1"/>
    <col min="2" max="2" width="23.28515625" style="12" customWidth="1"/>
    <col min="3" max="3" width="20.85546875" style="12" customWidth="1"/>
    <col min="4" max="4" width="21.42578125" style="12" customWidth="1"/>
    <col min="5" max="5" width="23.28515625" style="12" customWidth="1"/>
    <col min="6" max="6" width="21.85546875" style="12" customWidth="1"/>
    <col min="7" max="7" width="24" style="12" customWidth="1"/>
    <col min="8" max="8" width="21.28515625" style="12" customWidth="1"/>
    <col min="9" max="9" width="22.85546875" style="12" customWidth="1"/>
    <col min="10" max="10" width="38.42578125" style="12" customWidth="1"/>
    <col min="11" max="11" width="11.42578125" style="12"/>
    <col min="12" max="12" width="11.42578125" style="4"/>
    <col min="13" max="13" width="20.85546875" style="4" bestFit="1" customWidth="1"/>
    <col min="14" max="16384" width="11.42578125" style="4"/>
  </cols>
  <sheetData>
    <row r="1" spans="1:13" s="2" customFormat="1" x14ac:dyDescent="0.35">
      <c r="A1" s="36"/>
      <c r="B1" s="39" t="s">
        <v>59</v>
      </c>
      <c r="C1" s="40"/>
      <c r="D1" s="40"/>
      <c r="E1" s="40"/>
      <c r="F1" s="40"/>
      <c r="G1" s="40"/>
      <c r="H1" s="40"/>
      <c r="I1" s="40"/>
      <c r="J1" s="41"/>
      <c r="K1" s="1"/>
    </row>
    <row r="2" spans="1:13" ht="16.5" customHeight="1" thickBot="1" x14ac:dyDescent="0.4">
      <c r="A2" s="37"/>
      <c r="B2" s="79" t="s">
        <v>68</v>
      </c>
      <c r="C2" s="80"/>
      <c r="D2" s="80"/>
      <c r="E2" s="80"/>
      <c r="F2" s="80"/>
      <c r="G2" s="80"/>
      <c r="H2" s="80"/>
      <c r="I2" s="80"/>
      <c r="J2" s="81"/>
      <c r="K2" s="3"/>
    </row>
    <row r="3" spans="1:13" ht="21.75" thickBot="1" x14ac:dyDescent="0.4">
      <c r="A3" s="37"/>
      <c r="B3" s="82" t="s">
        <v>0</v>
      </c>
      <c r="C3" s="83"/>
      <c r="D3" s="84" t="s">
        <v>1</v>
      </c>
      <c r="E3" s="82"/>
      <c r="F3" s="82"/>
      <c r="G3" s="83"/>
      <c r="H3" s="85"/>
      <c r="I3" s="5" t="s">
        <v>2</v>
      </c>
      <c r="J3" s="6" t="s">
        <v>3</v>
      </c>
      <c r="K3" s="3"/>
    </row>
    <row r="4" spans="1:13" ht="21.75" customHeight="1" thickBot="1" x14ac:dyDescent="0.4">
      <c r="A4" s="38"/>
      <c r="B4" s="86" t="s">
        <v>4</v>
      </c>
      <c r="C4" s="86"/>
      <c r="D4" s="87" t="s">
        <v>56</v>
      </c>
      <c r="E4" s="88"/>
      <c r="F4" s="88"/>
      <c r="G4" s="88"/>
      <c r="H4" s="89"/>
      <c r="I4" s="7">
        <v>43552</v>
      </c>
      <c r="J4" s="8">
        <v>1</v>
      </c>
      <c r="K4" s="3"/>
      <c r="M4" s="9"/>
    </row>
    <row r="5" spans="1:13" ht="12.75" customHeight="1" x14ac:dyDescent="0.35">
      <c r="A5" s="90"/>
      <c r="B5" s="91"/>
      <c r="C5" s="91"/>
      <c r="D5" s="92"/>
      <c r="E5" s="92"/>
      <c r="F5" s="92"/>
      <c r="G5" s="92"/>
      <c r="H5" s="92"/>
      <c r="I5" s="91"/>
      <c r="J5" s="93"/>
      <c r="K5" s="3"/>
      <c r="M5" s="9"/>
    </row>
    <row r="6" spans="1:13" ht="3" customHeight="1" x14ac:dyDescent="0.35">
      <c r="A6" s="76"/>
      <c r="B6" s="77"/>
      <c r="C6" s="77"/>
      <c r="D6" s="77"/>
      <c r="E6" s="77"/>
      <c r="F6" s="77"/>
      <c r="G6" s="77"/>
      <c r="H6" s="77"/>
      <c r="I6" s="77"/>
      <c r="J6" s="78"/>
      <c r="K6" s="3"/>
      <c r="M6" s="9"/>
    </row>
    <row r="7" spans="1:13" x14ac:dyDescent="0.35">
      <c r="A7" s="42" t="s">
        <v>5</v>
      </c>
      <c r="B7" s="43"/>
      <c r="C7" s="43"/>
      <c r="D7" s="43"/>
      <c r="E7" s="43"/>
      <c r="F7" s="43"/>
      <c r="G7" s="43"/>
      <c r="H7" s="43"/>
      <c r="I7" s="43"/>
      <c r="J7" s="44"/>
      <c r="K7" s="3"/>
      <c r="M7" s="9"/>
    </row>
    <row r="8" spans="1:13" x14ac:dyDescent="0.35">
      <c r="A8" s="56" t="s">
        <v>6</v>
      </c>
      <c r="B8" s="57"/>
      <c r="C8" s="57"/>
      <c r="D8" s="57"/>
      <c r="E8" s="57"/>
      <c r="F8" s="57"/>
      <c r="G8" s="57"/>
      <c r="H8" s="57"/>
      <c r="I8" s="57"/>
      <c r="J8" s="58"/>
      <c r="K8" s="3"/>
      <c r="M8" s="9"/>
    </row>
    <row r="9" spans="1:13" x14ac:dyDescent="0.35">
      <c r="A9" s="10" t="s">
        <v>7</v>
      </c>
      <c r="B9" s="66" t="s">
        <v>53</v>
      </c>
      <c r="C9" s="67"/>
      <c r="D9" s="67"/>
      <c r="E9" s="67"/>
      <c r="F9" s="67"/>
      <c r="G9" s="67"/>
      <c r="H9" s="67"/>
      <c r="I9" s="67"/>
      <c r="J9" s="68"/>
      <c r="K9" s="3"/>
      <c r="M9" s="9"/>
    </row>
    <row r="10" spans="1:13" ht="15" customHeight="1" x14ac:dyDescent="0.35">
      <c r="A10" s="11" t="s">
        <v>33</v>
      </c>
      <c r="B10" s="66" t="s">
        <v>54</v>
      </c>
      <c r="C10" s="67"/>
      <c r="D10" s="67"/>
      <c r="E10" s="67"/>
      <c r="F10" s="67"/>
      <c r="G10" s="67"/>
      <c r="H10" s="67"/>
      <c r="I10" s="67"/>
      <c r="J10" s="68"/>
      <c r="K10" s="3"/>
      <c r="M10" s="9"/>
    </row>
    <row r="11" spans="1:13" x14ac:dyDescent="0.35">
      <c r="A11" s="11" t="s">
        <v>34</v>
      </c>
      <c r="B11" s="66" t="s">
        <v>55</v>
      </c>
      <c r="C11" s="67"/>
      <c r="D11" s="67"/>
      <c r="E11" s="67"/>
      <c r="F11" s="67"/>
      <c r="G11" s="67"/>
      <c r="H11" s="67"/>
      <c r="I11" s="67"/>
      <c r="J11" s="68"/>
      <c r="K11" s="3"/>
      <c r="M11" s="9"/>
    </row>
    <row r="12" spans="1:13" ht="48" customHeight="1" x14ac:dyDescent="0.35">
      <c r="A12" s="10" t="s">
        <v>8</v>
      </c>
      <c r="B12" s="94" t="s">
        <v>47</v>
      </c>
      <c r="C12" s="94"/>
      <c r="D12" s="94"/>
      <c r="E12" s="94"/>
      <c r="F12" s="94"/>
      <c r="G12" s="94"/>
      <c r="H12" s="94"/>
      <c r="I12" s="94"/>
      <c r="J12" s="94"/>
      <c r="M12" s="9"/>
    </row>
    <row r="13" spans="1:13" ht="73.5" customHeight="1" x14ac:dyDescent="0.35">
      <c r="A13" s="10" t="s">
        <v>9</v>
      </c>
      <c r="B13" s="94" t="s">
        <v>58</v>
      </c>
      <c r="C13" s="94"/>
      <c r="D13" s="94"/>
      <c r="E13" s="94"/>
      <c r="F13" s="94"/>
      <c r="G13" s="94"/>
      <c r="H13" s="94"/>
      <c r="I13" s="94"/>
      <c r="J13" s="94"/>
      <c r="M13" s="9"/>
    </row>
    <row r="14" spans="1:13" x14ac:dyDescent="0.35">
      <c r="A14" s="42" t="s">
        <v>10</v>
      </c>
      <c r="B14" s="43"/>
      <c r="C14" s="43"/>
      <c r="D14" s="43"/>
      <c r="E14" s="43"/>
      <c r="F14" s="43"/>
      <c r="G14" s="43"/>
      <c r="H14" s="43"/>
      <c r="I14" s="43"/>
      <c r="J14" s="44"/>
      <c r="M14" s="9"/>
    </row>
    <row r="15" spans="1:13" ht="23.25" customHeight="1" x14ac:dyDescent="0.35">
      <c r="A15" s="10" t="s">
        <v>11</v>
      </c>
      <c r="B15" s="13">
        <v>2</v>
      </c>
      <c r="C15" s="64" t="str">
        <f>IFERROR(VLOOKUP(B15,'[1]Validacion datos'!A2:B5,2,FALSE),"")</f>
        <v>DESARROLLO SOCIAL</v>
      </c>
      <c r="D15" s="64"/>
      <c r="E15" s="64"/>
      <c r="F15" s="64"/>
      <c r="G15" s="64"/>
      <c r="H15" s="64"/>
      <c r="I15" s="64"/>
      <c r="J15" s="64"/>
      <c r="M15" s="9"/>
    </row>
    <row r="16" spans="1:13" ht="26.25" customHeight="1" x14ac:dyDescent="0.35">
      <c r="A16" s="10" t="s">
        <v>12</v>
      </c>
      <c r="B16" s="14">
        <v>2.6</v>
      </c>
      <c r="C16" s="64" t="str">
        <f>IFERROR(VLOOKUP(B16,'[1]Validacion datos'!A8:B26,2,FALSE),"")</f>
        <v>Cultura e identidad nacional en un mundo global</v>
      </c>
      <c r="D16" s="64"/>
      <c r="E16" s="64"/>
      <c r="F16" s="64"/>
      <c r="G16" s="64"/>
      <c r="H16" s="64"/>
      <c r="I16" s="64"/>
      <c r="J16" s="64"/>
    </row>
    <row r="17" spans="1:13" x14ac:dyDescent="0.35">
      <c r="A17" s="10" t="s">
        <v>13</v>
      </c>
      <c r="B17" s="15" t="s">
        <v>48</v>
      </c>
      <c r="C17" s="64" t="str">
        <f>IFERROR(VLOOKUP(B17,'[1]Validacion datos'!D8:E64,2,FALSE),"")</f>
        <v>Promover el desarrollo de la industria cultural</v>
      </c>
      <c r="D17" s="64"/>
      <c r="E17" s="64"/>
      <c r="F17" s="64"/>
      <c r="G17" s="64"/>
      <c r="H17" s="64"/>
      <c r="I17" s="64"/>
      <c r="J17" s="64"/>
    </row>
    <row r="18" spans="1:13" x14ac:dyDescent="0.35">
      <c r="A18" s="42" t="s">
        <v>14</v>
      </c>
      <c r="B18" s="43"/>
      <c r="C18" s="43"/>
      <c r="D18" s="43"/>
      <c r="E18" s="43"/>
      <c r="F18" s="43"/>
      <c r="G18" s="43"/>
      <c r="H18" s="43"/>
      <c r="I18" s="43"/>
      <c r="J18" s="44"/>
    </row>
    <row r="19" spans="1:13" ht="26.25" customHeight="1" x14ac:dyDescent="0.35">
      <c r="A19" s="10" t="s">
        <v>15</v>
      </c>
      <c r="B19" s="69" t="s">
        <v>49</v>
      </c>
      <c r="C19" s="69"/>
      <c r="D19" s="69"/>
      <c r="E19" s="69"/>
      <c r="F19" s="69"/>
      <c r="G19" s="69"/>
      <c r="H19" s="69"/>
      <c r="I19" s="69"/>
      <c r="J19" s="70"/>
    </row>
    <row r="20" spans="1:13" ht="25.5" customHeight="1" x14ac:dyDescent="0.35">
      <c r="A20" s="16" t="s">
        <v>16</v>
      </c>
      <c r="B20" s="69" t="s">
        <v>51</v>
      </c>
      <c r="C20" s="69"/>
      <c r="D20" s="69"/>
      <c r="E20" s="69"/>
      <c r="F20" s="69"/>
      <c r="G20" s="69"/>
      <c r="H20" s="69"/>
      <c r="I20" s="69"/>
      <c r="J20" s="70"/>
    </row>
    <row r="21" spans="1:13" ht="23.25" customHeight="1" x14ac:dyDescent="0.35">
      <c r="A21" s="16" t="s">
        <v>61</v>
      </c>
      <c r="B21" s="69" t="s">
        <v>52</v>
      </c>
      <c r="C21" s="69"/>
      <c r="D21" s="69"/>
      <c r="E21" s="69"/>
      <c r="F21" s="69"/>
      <c r="G21" s="69"/>
      <c r="H21" s="69"/>
      <c r="I21" s="69"/>
      <c r="J21" s="70"/>
    </row>
    <row r="22" spans="1:13" ht="27" customHeight="1" x14ac:dyDescent="0.35">
      <c r="A22" s="16" t="s">
        <v>35</v>
      </c>
      <c r="B22" s="69" t="s">
        <v>67</v>
      </c>
      <c r="C22" s="69"/>
      <c r="D22" s="69"/>
      <c r="E22" s="69"/>
      <c r="F22" s="69"/>
      <c r="G22" s="69"/>
      <c r="H22" s="69"/>
      <c r="I22" s="69"/>
      <c r="J22" s="70"/>
      <c r="K22" s="3"/>
    </row>
    <row r="23" spans="1:13" x14ac:dyDescent="0.35">
      <c r="A23" s="42" t="s">
        <v>17</v>
      </c>
      <c r="B23" s="43"/>
      <c r="C23" s="43"/>
      <c r="D23" s="43"/>
      <c r="E23" s="43"/>
      <c r="F23" s="43"/>
      <c r="G23" s="43"/>
      <c r="H23" s="43"/>
      <c r="I23" s="43"/>
      <c r="J23" s="44"/>
    </row>
    <row r="24" spans="1:13" x14ac:dyDescent="0.35">
      <c r="A24" s="56" t="s">
        <v>18</v>
      </c>
      <c r="B24" s="57"/>
      <c r="C24" s="57"/>
      <c r="D24" s="57"/>
      <c r="E24" s="57"/>
      <c r="F24" s="57"/>
      <c r="G24" s="57"/>
      <c r="H24" s="57"/>
      <c r="I24" s="57"/>
      <c r="J24" s="58"/>
      <c r="K24" s="3"/>
    </row>
    <row r="25" spans="1:13" ht="15" customHeight="1" x14ac:dyDescent="0.35">
      <c r="A25" s="59" t="s">
        <v>19</v>
      </c>
      <c r="B25" s="60"/>
      <c r="C25" s="61" t="s">
        <v>20</v>
      </c>
      <c r="D25" s="63"/>
      <c r="E25" s="63"/>
      <c r="F25" s="63" t="s">
        <v>21</v>
      </c>
      <c r="G25" s="63"/>
      <c r="H25" s="60"/>
      <c r="I25" s="61" t="s">
        <v>22</v>
      </c>
      <c r="J25" s="62"/>
    </row>
    <row r="26" spans="1:13" ht="18" customHeight="1" x14ac:dyDescent="0.35">
      <c r="A26" s="71">
        <v>587852991</v>
      </c>
      <c r="B26" s="72"/>
      <c r="C26" s="51">
        <v>647852991</v>
      </c>
      <c r="D26" s="52"/>
      <c r="E26" s="53"/>
      <c r="F26" s="51">
        <v>224614182.74000001</v>
      </c>
      <c r="G26" s="52"/>
      <c r="H26" s="53"/>
      <c r="I26" s="73">
        <f>F26/C26</f>
        <v>0.34670548081177266</v>
      </c>
      <c r="J26" s="74"/>
    </row>
    <row r="27" spans="1:13" x14ac:dyDescent="0.35">
      <c r="A27" s="56" t="s">
        <v>23</v>
      </c>
      <c r="B27" s="57"/>
      <c r="C27" s="57"/>
      <c r="D27" s="57"/>
      <c r="E27" s="57"/>
      <c r="F27" s="57"/>
      <c r="G27" s="57"/>
      <c r="H27" s="57"/>
      <c r="I27" s="57"/>
      <c r="J27" s="58"/>
      <c r="K27" s="3"/>
    </row>
    <row r="28" spans="1:13" x14ac:dyDescent="0.35">
      <c r="A28" s="17"/>
      <c r="B28" s="4"/>
      <c r="C28" s="54" t="s">
        <v>46</v>
      </c>
      <c r="D28" s="55"/>
      <c r="E28" s="54" t="s">
        <v>44</v>
      </c>
      <c r="F28" s="55"/>
      <c r="G28" s="54" t="s">
        <v>45</v>
      </c>
      <c r="H28" s="54"/>
      <c r="I28" s="54" t="s">
        <v>24</v>
      </c>
      <c r="J28" s="75"/>
    </row>
    <row r="29" spans="1:13" ht="63" x14ac:dyDescent="0.35">
      <c r="A29" s="18" t="s">
        <v>25</v>
      </c>
      <c r="B29" s="19" t="s">
        <v>26</v>
      </c>
      <c r="C29" s="19" t="s">
        <v>36</v>
      </c>
      <c r="D29" s="19" t="s">
        <v>37</v>
      </c>
      <c r="E29" s="19" t="s">
        <v>38</v>
      </c>
      <c r="F29" s="19" t="s">
        <v>39</v>
      </c>
      <c r="G29" s="19" t="s">
        <v>40</v>
      </c>
      <c r="H29" s="19" t="s">
        <v>41</v>
      </c>
      <c r="I29" s="19" t="s">
        <v>42</v>
      </c>
      <c r="J29" s="20" t="s">
        <v>43</v>
      </c>
    </row>
    <row r="30" spans="1:13" ht="77.25" customHeight="1" x14ac:dyDescent="0.35">
      <c r="A30" s="21" t="s">
        <v>66</v>
      </c>
      <c r="B30" s="22" t="s">
        <v>57</v>
      </c>
      <c r="C30" s="23">
        <v>8416</v>
      </c>
      <c r="D30" s="24">
        <v>647852991</v>
      </c>
      <c r="E30" s="24">
        <v>0</v>
      </c>
      <c r="F30" s="24">
        <v>195201666.78999999</v>
      </c>
      <c r="G30" s="25">
        <v>0</v>
      </c>
      <c r="H30" s="24">
        <v>224614182.74000001</v>
      </c>
      <c r="I30" s="26">
        <f t="shared" ref="I30" si="0">IF(G30&gt;0,G30/C30,0)</f>
        <v>0</v>
      </c>
      <c r="J30" s="26">
        <f>Tabla1[[#This Row],[Financiera 
 (F)]]/Tabla1[[#This Row],[Financiera
(D)]]</f>
        <v>1.1506775860763643</v>
      </c>
      <c r="M30" s="35"/>
    </row>
    <row r="31" spans="1:13" ht="2.25" customHeight="1" x14ac:dyDescent="0.35">
      <c r="A31" s="27"/>
      <c r="B31" s="28"/>
      <c r="C31" s="29"/>
      <c r="D31" s="30"/>
      <c r="E31" s="30"/>
      <c r="F31" s="30"/>
      <c r="G31" s="31"/>
      <c r="H31" s="30"/>
      <c r="I31" s="26"/>
      <c r="J31" s="32" t="s">
        <v>50</v>
      </c>
    </row>
    <row r="32" spans="1:13" x14ac:dyDescent="0.35">
      <c r="A32" s="42" t="s">
        <v>50</v>
      </c>
      <c r="B32" s="43"/>
      <c r="C32" s="43"/>
      <c r="D32" s="43"/>
      <c r="E32" s="43"/>
      <c r="F32" s="43"/>
      <c r="G32" s="43"/>
      <c r="H32" s="43"/>
      <c r="I32" s="43"/>
      <c r="J32" s="44"/>
    </row>
    <row r="33" spans="1:11" x14ac:dyDescent="0.35">
      <c r="A33" s="56" t="s">
        <v>27</v>
      </c>
      <c r="B33" s="57"/>
      <c r="C33" s="57"/>
      <c r="D33" s="57"/>
      <c r="E33" s="57"/>
      <c r="F33" s="57"/>
      <c r="G33" s="57"/>
      <c r="H33" s="57"/>
      <c r="I33" s="57"/>
      <c r="J33" s="58"/>
      <c r="K33" s="3"/>
    </row>
    <row r="34" spans="1:11" ht="18" customHeight="1" x14ac:dyDescent="0.35">
      <c r="A34" s="33" t="s">
        <v>28</v>
      </c>
      <c r="B34" s="69" t="s">
        <v>64</v>
      </c>
      <c r="C34" s="69"/>
      <c r="D34" s="69"/>
      <c r="E34" s="69"/>
      <c r="F34" s="69"/>
      <c r="G34" s="69"/>
      <c r="H34" s="69"/>
      <c r="I34" s="69"/>
      <c r="J34" s="70"/>
    </row>
    <row r="35" spans="1:11" ht="28.5" customHeight="1" x14ac:dyDescent="0.35">
      <c r="A35" s="33" t="s">
        <v>29</v>
      </c>
      <c r="B35" s="69" t="s">
        <v>65</v>
      </c>
      <c r="C35" s="69"/>
      <c r="D35" s="69"/>
      <c r="E35" s="69"/>
      <c r="F35" s="69"/>
      <c r="G35" s="69"/>
      <c r="H35" s="69"/>
      <c r="I35" s="69"/>
      <c r="J35" s="70"/>
    </row>
    <row r="36" spans="1:11" ht="37.5" customHeight="1" x14ac:dyDescent="0.35">
      <c r="A36" s="33" t="s">
        <v>30</v>
      </c>
      <c r="B36" s="69" t="s">
        <v>70</v>
      </c>
      <c r="C36" s="69"/>
      <c r="D36" s="69"/>
      <c r="E36" s="69"/>
      <c r="F36" s="69"/>
      <c r="G36" s="69"/>
      <c r="H36" s="69"/>
      <c r="I36" s="69"/>
      <c r="J36" s="70"/>
    </row>
    <row r="37" spans="1:11" ht="84" customHeight="1" x14ac:dyDescent="0.35">
      <c r="A37" s="33" t="s">
        <v>31</v>
      </c>
      <c r="B37" s="69" t="s">
        <v>69</v>
      </c>
      <c r="C37" s="69"/>
      <c r="D37" s="69"/>
      <c r="E37" s="69"/>
      <c r="F37" s="69"/>
      <c r="G37" s="69"/>
      <c r="H37" s="69"/>
      <c r="I37" s="69"/>
      <c r="J37" s="70"/>
    </row>
    <row r="38" spans="1:11" x14ac:dyDescent="0.35">
      <c r="A38" s="42" t="s">
        <v>62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x14ac:dyDescent="0.35">
      <c r="A39" s="45" t="s">
        <v>32</v>
      </c>
      <c r="B39" s="46"/>
      <c r="C39" s="46"/>
      <c r="D39" s="46"/>
      <c r="E39" s="46"/>
      <c r="F39" s="46"/>
      <c r="G39" s="46"/>
      <c r="H39" s="46"/>
      <c r="I39" s="46"/>
      <c r="J39" s="47"/>
      <c r="K39" s="3"/>
    </row>
    <row r="40" spans="1:11" ht="23.25" customHeight="1" x14ac:dyDescent="0.35">
      <c r="A40" s="48" t="s">
        <v>60</v>
      </c>
      <c r="B40" s="49"/>
      <c r="C40" s="49"/>
      <c r="D40" s="49"/>
      <c r="E40" s="49"/>
      <c r="F40" s="49"/>
      <c r="G40" s="49"/>
      <c r="H40" s="49"/>
      <c r="I40" s="49"/>
      <c r="J40" s="50"/>
    </row>
    <row r="41" spans="1:11" ht="5.25" customHeight="1" x14ac:dyDescent="0.35">
      <c r="A41" s="34"/>
      <c r="B41" s="34"/>
      <c r="C41" s="34"/>
      <c r="D41" s="34"/>
      <c r="E41" s="34"/>
      <c r="F41" s="34"/>
      <c r="G41" s="34"/>
      <c r="H41" s="34"/>
      <c r="I41" s="34"/>
      <c r="J41" s="34"/>
    </row>
    <row r="42" spans="1:11" ht="30.75" customHeight="1" x14ac:dyDescent="0.35">
      <c r="A42" s="65" t="s">
        <v>63</v>
      </c>
      <c r="B42" s="65"/>
      <c r="C42" s="65"/>
      <c r="D42" s="65"/>
      <c r="E42" s="65"/>
      <c r="F42" s="65"/>
      <c r="G42" s="65"/>
      <c r="H42" s="65"/>
      <c r="I42" s="65"/>
      <c r="J42" s="65"/>
    </row>
    <row r="46" spans="1:11" x14ac:dyDescent="0.35">
      <c r="C46" s="95"/>
    </row>
  </sheetData>
  <mergeCells count="50">
    <mergeCell ref="A5:J5"/>
    <mergeCell ref="B9:J9"/>
    <mergeCell ref="B12:J12"/>
    <mergeCell ref="B13:J13"/>
    <mergeCell ref="A14:J14"/>
    <mergeCell ref="B2:J2"/>
    <mergeCell ref="B3:C3"/>
    <mergeCell ref="D3:H3"/>
    <mergeCell ref="B4:C4"/>
    <mergeCell ref="D4:H4"/>
    <mergeCell ref="B19:J19"/>
    <mergeCell ref="B20:J20"/>
    <mergeCell ref="B21:J21"/>
    <mergeCell ref="C16:J16"/>
    <mergeCell ref="A6:J6"/>
    <mergeCell ref="A7:J7"/>
    <mergeCell ref="A8:J8"/>
    <mergeCell ref="C15:J15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A1:A4"/>
    <mergeCell ref="B1:J1"/>
    <mergeCell ref="A38:J38"/>
    <mergeCell ref="A39:J39"/>
    <mergeCell ref="A40:J40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</mergeCells>
  <phoneticPr fontId="2" type="noConversion"/>
  <dataValidations count="16">
    <dataValidation allowBlank="1" showInputMessage="1" showErrorMessage="1" prompt="Monto ejecutado en el trimestre" sqref="H29:H31" xr:uid="{00000000-0002-0000-0000-000000000000}"/>
    <dataValidation allowBlank="1" showInputMessage="1" showErrorMessage="1" prompt="Meta alcanzada en el trimestre" sqref="G29:G31" xr:uid="{00000000-0002-0000-0000-000001000000}"/>
    <dataValidation allowBlank="1" showInputMessage="1" showErrorMessage="1" prompt="Monto presupuestado para el producto" sqref="F29 E30:F31 D29:D31" xr:uid="{00000000-0002-0000-0000-000002000000}"/>
    <dataValidation allowBlank="1" showInputMessage="1" showErrorMessage="1" prompt="Meta anual del indicador" sqref="C29:C31 E29" xr:uid="{00000000-0002-0000-0000-000003000000}"/>
    <dataValidation allowBlank="1" showInputMessage="1" showErrorMessage="1" prompt="Nombre del indicador" sqref="B29:B31" xr:uid="{00000000-0002-0000-0000-000004000000}"/>
    <dataValidation allowBlank="1" showInputMessage="1" showErrorMessage="1" prompt="Nombre de cada producto" sqref="A29:A31" xr:uid="{00000000-0002-0000-0000-000005000000}"/>
    <dataValidation allowBlank="1" showInputMessage="1" showErrorMessage="1" prompt="¿En qué consiste el programa?" sqref="B20:J20" xr:uid="{00000000-0002-0000-0000-000006000000}"/>
    <dataValidation allowBlank="1" showInputMessage="1" showErrorMessage="1" prompt="Presupuesto del programa" sqref="F26 A26:C26" xr:uid="{00000000-0002-0000-0000-000007000000}"/>
    <dataValidation allowBlank="1" showInputMessage="1" showErrorMessage="1" prompt="Oportunidades de mejora identificadas" sqref="A40:J41" xr:uid="{00000000-0002-0000-0000-000008000000}"/>
    <dataValidation allowBlank="1" showInputMessage="1" showErrorMessage="1" prompt="De existir desvío, explicar razones." sqref="B37:J37" xr:uid="{00000000-0002-0000-0000-000009000000}"/>
    <dataValidation allowBlank="1" showInputMessage="1" showErrorMessage="1" prompt="1. Describir lo plasmado en el presupuesto_x000a_2. Describir lo alcanzado en términos financieros y de producción " sqref="B36:J36" xr:uid="{00000000-0002-0000-0000-00000A000000}"/>
    <dataValidation allowBlank="1" showInputMessage="1" showErrorMessage="1" prompt="¿En qué consiste el producto? su objetivo" sqref="B35:J35" xr:uid="{1CAAA6F8-7626-4D61-9984-7616A4F6C57C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1:J21" xr:uid="{00000000-0002-0000-0000-00000D000000}"/>
    <dataValidation allowBlank="1" showInputMessage="1" prompt="Nombre del capítulo" sqref="B9:J11" xr:uid="{00000000-0002-0000-0000-00000E000000}"/>
    <dataValidation allowBlank="1" sqref="A9" xr:uid="{00000000-0002-0000-0000-00000F000000}"/>
  </dataValidations>
  <printOptions horizontalCentered="1"/>
  <pageMargins left="0.47244094488188981" right="0.23622047244094491" top="0.74803149606299213" bottom="0.74803149606299213" header="0.31496062992125984" footer="0.31496062992125984"/>
  <pageSetup scale="4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2023-10-24T13:54:04Z</cp:lastPrinted>
  <dcterms:created xsi:type="dcterms:W3CDTF">2021-03-22T15:50:10Z</dcterms:created>
  <dcterms:modified xsi:type="dcterms:W3CDTF">2024-01-11T17:50:10Z</dcterms:modified>
</cp:coreProperties>
</file>