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13_ncr:1_{C223FA09-2BEC-4A18-AD83-231252B79869}" xr6:coauthVersionLast="47" xr6:coauthVersionMax="47" xr10:uidLastSave="{00000000-0000-0000-0000-000000000000}"/>
  <bookViews>
    <workbookView xWindow="-120" yWindow="-120" windowWidth="29040" windowHeight="15720" xr2:uid="{AF256723-FCB3-45F8-B0C1-BA6A0475CC1B}"/>
  </bookViews>
  <sheets>
    <sheet name="Modificado Junio 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88" i="1" l="1"/>
  <c r="B88" i="1"/>
  <c r="C85" i="1"/>
  <c r="B85" i="1"/>
  <c r="C82" i="1"/>
  <c r="B82" i="1"/>
  <c r="C76" i="1"/>
  <c r="B76" i="1"/>
  <c r="C73" i="1"/>
  <c r="B73" i="1"/>
  <c r="C68" i="1"/>
  <c r="B68" i="1"/>
  <c r="C57" i="1"/>
  <c r="B57" i="1"/>
  <c r="C49" i="1"/>
  <c r="B49" i="1"/>
  <c r="C41" i="1"/>
  <c r="B41" i="1"/>
  <c r="C31" i="1"/>
  <c r="B31" i="1"/>
  <c r="C21" i="1"/>
  <c r="B21" i="1"/>
  <c r="B15" i="1"/>
  <c r="B14" i="1" s="1"/>
  <c r="B81" i="1" l="1"/>
  <c r="C81" i="1"/>
  <c r="B67" i="1"/>
  <c r="B92" i="1" s="1"/>
  <c r="C67" i="1"/>
  <c r="C92" i="1" s="1"/>
  <c r="C14" i="1"/>
</calcChain>
</file>

<file path=xl/sharedStrings.xml><?xml version="1.0" encoding="utf-8"?>
<sst xmlns="http://schemas.openxmlformats.org/spreadsheetml/2006/main" count="95" uniqueCount="94">
  <si>
    <t>DIRECCIÓN GENERAL DE BELLAS ARTES</t>
  </si>
  <si>
    <t>PRESUPUESTO MODIFICADO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</si>
  <si>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</si>
  <si>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</si>
  <si>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</si>
  <si>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</si>
  <si>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</si>
  <si>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</si>
  <si>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</si>
  <si>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</si>
  <si>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</si>
  <si>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</si>
  <si>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</si>
  <si>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</si>
  <si>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</si>
  <si>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</si>
  <si>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</si>
  <si>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</si>
  <si>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</si>
  <si>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</si>
  <si>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REP.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</si>
  <si>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</si>
  <si>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</si>
  <si>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</si>
  <si>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</si>
  <si>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</si>
  <si>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</si>
  <si>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</si>
  <si>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</si>
  <si>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</si>
  <si>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</si>
  <si>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</si>
  <si>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</si>
  <si>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</si>
  <si>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</si>
  <si>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</si>
  <si>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</si>
  <si>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</si>
  <si>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</si>
  <si>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</si>
  <si>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</si>
  <si>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</si>
  <si>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</si>
  <si>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</si>
  <si>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</si>
  <si>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</si>
  <si>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</si>
  <si>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</si>
  <si>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</si>
  <si>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</si>
  <si>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</si>
  <si>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</si>
  <si>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</si>
  <si>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</si>
  <si>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</si>
  <si>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</si>
  <si>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</si>
  <si>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</si>
  <si>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</si>
  <si>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 gastos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</si>
  <si>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</si>
  <si>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</si>
  <si>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</si>
  <si>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</si>
  <si>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</si>
  <si>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</si>
  <si>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</si>
  <si>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</si>
  <si>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</si>
  <si>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</si>
  <si>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</si>
  <si>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</si>
  <si>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</si>
  <si>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</si>
  <si>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</si>
  <si>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</si>
  <si>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</si>
  <si>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</si>
  <si>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</si>
  <si>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</si>
  <si>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</si>
  <si>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</si>
  <si>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</si>
  <si>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</si>
  <si>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</si>
  <si>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</si>
  <si>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</si>
  <si>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t xml:space="preserve">                              ELABORADO POR:</t>
  </si>
  <si>
    <t xml:space="preserve">                     ALICIA RODRIGUEZ VILLAR</t>
  </si>
  <si>
    <t xml:space="preserve">                Auxiliar Divisiòn de Presupuesto</t>
  </si>
  <si>
    <t>JUNIO, 2025</t>
  </si>
  <si>
    <t xml:space="preserve">               Encargada Divisiòn de Presupuesto</t>
  </si>
  <si>
    <t xml:space="preserve">      VIRGINIA VERUSKA D`OLEO CABRERA </t>
  </si>
  <si>
    <t xml:space="preserve">                             REVISADO 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</si>
</sst>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3" fillId="0" borderId="3" xfId="0" applyFont="1" applyBorder="1" applyAlignment="1">
      <alignment horizontal="left"/>
    </xf>
    <xf numFmtId="44" fontId="3" fillId="0" borderId="4" xfId="2" applyFont="1" applyBorder="1" applyAlignment="1"/>
    <xf numFmtId="44" fontId="0" fillId="0" borderId="0" xfId="0" applyNumberFormat="1"/>
    <xf numFmtId="0" fontId="3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44" fontId="2" fillId="0" borderId="5" xfId="2" applyFont="1" applyBorder="1" applyAlignment="1"/>
    <xf numFmtId="0" fontId="2" fillId="0" borderId="6" xfId="0" applyFont="1" applyBorder="1" applyAlignment="1">
      <alignment horizontal="left"/>
    </xf>
    <xf numFmtId="44" fontId="2" fillId="0" borderId="6" xfId="2" applyFont="1" applyBorder="1" applyAlignment="1"/>
    <xf numFmtId="0" fontId="2" fillId="0" borderId="7" xfId="0" applyFont="1" applyBorder="1" applyAlignment="1">
      <alignment horizontal="left"/>
    </xf>
    <xf numFmtId="44" fontId="2" fillId="0" borderId="7" xfId="2" applyFont="1" applyBorder="1" applyAlignment="1"/>
    <xf numFmtId="44" fontId="3" fillId="0" borderId="4" xfId="2" applyFont="1" applyFill="1" applyBorder="1" applyAlignment="1"/>
    <xf numFmtId="44" fontId="3" fillId="0" borderId="8" xfId="2" applyFont="1" applyBorder="1" applyAlignment="1"/>
    <xf numFmtId="44" fontId="3" fillId="0" borderId="9" xfId="2" applyFont="1" applyBorder="1" applyAlignment="1"/>
    <xf numFmtId="0" fontId="5" fillId="2" borderId="0" xfId="0" applyFont="1" applyFill="1" applyAlignment="1">
      <alignment vertical="center"/>
    </xf>
    <xf numFmtId="44" fontId="5" fillId="2" borderId="0" xfId="2" applyFont="1" applyFill="1" applyBorder="1" applyAlignment="1"/>
    <xf numFmtId="43" fontId="0" fillId="0" borderId="0" xfId="1" applyFont="1"/>
    <xf numFmtId="44" fontId="3" fillId="0" borderId="10" xfId="2" applyFont="1" applyBorder="1" applyAlignment="1"/>
    <xf numFmtId="0" fontId="3" fillId="0" borderId="6" xfId="0" applyFont="1" applyBorder="1" applyAlignment="1">
      <alignment horizontal="left" vertical="center" wrapText="1"/>
    </xf>
    <xf numFmtId="44" fontId="3" fillId="3" borderId="11" xfId="2" applyFont="1" applyFill="1" applyBorder="1" applyAlignment="1"/>
    <xf numFmtId="44" fontId="3" fillId="3" borderId="12" xfId="2" applyFont="1" applyFill="1" applyBorder="1" applyAlignment="1"/>
    <xf numFmtId="0" fontId="2" fillId="0" borderId="6" xfId="0" applyFont="1" applyBorder="1" applyAlignment="1">
      <alignment horizontal="left" vertical="center" wrapText="1" indent="2"/>
    </xf>
    <xf numFmtId="44" fontId="2" fillId="3" borderId="13" xfId="2" applyFont="1" applyFill="1" applyBorder="1" applyAlignment="1"/>
    <xf numFmtId="44" fontId="2" fillId="3" borderId="5" xfId="2" applyFont="1" applyFill="1" applyBorder="1" applyAlignment="1"/>
    <xf numFmtId="44" fontId="2" fillId="3" borderId="14" xfId="2" applyFont="1" applyFill="1" applyBorder="1" applyAlignment="1"/>
    <xf numFmtId="44" fontId="2" fillId="3" borderId="7" xfId="2" applyFont="1" applyFill="1" applyBorder="1" applyAlignment="1"/>
    <xf numFmtId="44" fontId="3" fillId="3" borderId="15" xfId="2" applyFont="1" applyFill="1" applyBorder="1" applyAlignment="1"/>
    <xf numFmtId="0" fontId="3" fillId="0" borderId="7" xfId="0" applyFont="1" applyBorder="1" applyAlignment="1">
      <alignment horizontal="left" vertical="center" wrapText="1"/>
    </xf>
    <xf numFmtId="44" fontId="3" fillId="3" borderId="16" xfId="2" applyFont="1" applyFill="1" applyBorder="1" applyAlignment="1"/>
    <xf numFmtId="44" fontId="2" fillId="3" borderId="6" xfId="2" applyFont="1" applyFill="1" applyBorder="1" applyAlignment="1"/>
    <xf numFmtId="44" fontId="3" fillId="3" borderId="17" xfId="2" applyFont="1" applyFill="1" applyBorder="1" applyAlignment="1"/>
    <xf numFmtId="44" fontId="3" fillId="3" borderId="18" xfId="2" applyFont="1" applyFill="1" applyBorder="1" applyAlignment="1"/>
    <xf numFmtId="0" fontId="3" fillId="3" borderId="6" xfId="0" applyFont="1" applyFill="1" applyBorder="1" applyAlignment="1">
      <alignment vertical="center"/>
    </xf>
    <xf numFmtId="44" fontId="3" fillId="3" borderId="5" xfId="2" applyFont="1" applyFill="1" applyBorder="1" applyAlignment="1"/>
    <xf numFmtId="0" fontId="5" fillId="2" borderId="19" xfId="0" applyFont="1" applyFill="1" applyBorder="1" applyAlignment="1">
      <alignment horizontal="left" vertical="center" wrapText="1"/>
    </xf>
    <xf numFmtId="44" fontId="5" fillId="2" borderId="6" xfId="2" applyFont="1" applyFill="1" applyBorder="1" applyAlignment="1"/>
    <xf numFmtId="44" fontId="3" fillId="3" borderId="6" xfId="2" applyFont="1" applyFill="1" applyBorder="1" applyAlignment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7" fillId="0" borderId="0" xfId="0" applyFont="1"/>
    <xf numFmtId="4" fontId="0" fillId="0" borderId="0" xfId="0" applyNumberFormat="1"/>
    <xf numFmtId="44" fontId="2" fillId="0" borderId="6" xfId="2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0" xfId="0" applyFont="1" applyBorder="1" applyAlignment="1">
      <alignment horizontal="left" wrapText="1"/>
    </xf>
    <xf numFmtId="0" fontId="3" fillId="0" borderId="21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3" fontId="5" fillId="2" borderId="1" xfId="1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5" fillId="2" borderId="2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2017103</xdr:colOff>
      <xdr:row>0</xdr:row>
      <xdr:rowOff>114300</xdr:rowOff>
    </xdr:from>
    <xdr:to>
      <xdr:col>1</xdr:col>
      <xdr:colOff>999398</xdr:colOff>
      <xdr:row>5</xdr:row>
      <xdr:rowOff>85726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93A3886-8041-4F4A-B42B-E3B411A78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7103" y="114300"/>
          <a:ext cx="3411420" cy="923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3B81-E648-413F-9F79-E89D8C0AF273}">
  <dimension ref="A1:E109"/>
  <sheetViews>
    <sheetView tabSelected="1" topLeftCell="A7" workbookViewId="0">
      <selection activeCell="A10" sqref="A10:C10"/>
    </sheetView>
  </sheetViews>
  <sheetFormatPr baseColWidth="10" defaultRowHeight="15" x14ac:dyDescent="0.25"/>
  <cols>
    <col min="1" max="1" width="66.42578125" customWidth="1"/>
    <col min="2" max="2" width="24.7109375" customWidth="1"/>
    <col min="3" max="3" width="21.5703125" customWidth="1"/>
    <col min="4" max="4" width="15.42578125" customWidth="1"/>
    <col min="5" max="5" width="15.140625" bestFit="1" customWidth="1"/>
  </cols>
  <sheetData>
    <row r="1" spans="1:5" x14ac:dyDescent="0.25">
      <c r="A1" s="59"/>
      <c r="B1" s="59"/>
      <c r="C1" s="59"/>
      <c r="D1" s="59"/>
    </row>
    <row r="2" spans="1:5" x14ac:dyDescent="0.25">
      <c r="A2" s="59"/>
      <c r="B2" s="59"/>
      <c r="C2" s="59"/>
      <c r="D2" s="59"/>
    </row>
    <row r="3" spans="1:5" x14ac:dyDescent="0.25">
      <c r="A3" s="59"/>
      <c r="B3" s="59"/>
      <c r="C3" s="59"/>
      <c r="D3" s="59"/>
    </row>
    <row r="4" spans="1:5" x14ac:dyDescent="0.25">
      <c r="A4" s="1"/>
      <c r="B4" s="1"/>
      <c r="C4" s="1"/>
      <c r="D4" s="1"/>
    </row>
    <row r="5" spans="1:5" x14ac:dyDescent="0.25">
      <c r="A5" s="48"/>
      <c r="B5" s="48"/>
      <c r="C5" s="48"/>
      <c r="D5" s="48"/>
    </row>
    <row r="6" spans="1:5" x14ac:dyDescent="0.25">
      <c r="A6" s="48"/>
      <c r="B6" s="48"/>
      <c r="C6" s="48"/>
      <c r="D6" s="48"/>
    </row>
    <row r="7" spans="1:5" ht="18.75" x14ac:dyDescent="0.3">
      <c r="A7" s="60" t="s">
        <v>0</v>
      </c>
      <c r="B7" s="60"/>
      <c r="C7" s="60"/>
      <c r="D7" s="2"/>
    </row>
    <row r="8" spans="1:5" ht="18.75" x14ac:dyDescent="0.3">
      <c r="A8" s="60" t="s">
        <v>1</v>
      </c>
      <c r="B8" s="60"/>
      <c r="C8" s="60"/>
      <c r="D8" s="2"/>
    </row>
    <row r="9" spans="1:5" ht="18.75" x14ac:dyDescent="0.3">
      <c r="A9" s="61" t="s">
        <v>90</v>
      </c>
      <c r="B9" s="61"/>
      <c r="C9" s="61"/>
      <c r="D9" s="2"/>
    </row>
    <row r="10" spans="1:5" ht="18.75" x14ac:dyDescent="0.3">
      <c r="A10" s="59" t="s">
        <v>2</v>
      </c>
      <c r="B10" s="59"/>
      <c r="C10" s="59"/>
      <c r="D10" s="2"/>
    </row>
    <row r="11" spans="1:5" ht="19.5" thickBot="1" x14ac:dyDescent="0.35">
      <c r="A11" s="3"/>
      <c r="B11" s="3"/>
      <c r="C11" s="3"/>
      <c r="D11" s="2"/>
    </row>
    <row r="12" spans="1:5" x14ac:dyDescent="0.25">
      <c r="A12" s="62" t="s">
        <v>3</v>
      </c>
      <c r="B12" s="64" t="s">
        <v>4</v>
      </c>
      <c r="C12" s="66" t="s">
        <v>5</v>
      </c>
    </row>
    <row r="13" spans="1:5" ht="15.75" thickBot="1" x14ac:dyDescent="0.3">
      <c r="A13" s="63"/>
      <c r="B13" s="65"/>
      <c r="C13" s="67"/>
    </row>
    <row r="14" spans="1:5" ht="15.75" thickBot="1" x14ac:dyDescent="0.3">
      <c r="A14" s="4" t="s">
        <v>6</v>
      </c>
      <c r="B14" s="5">
        <f>B15+B21+B31+B57</f>
        <v>707103172</v>
      </c>
      <c r="C14" s="5">
        <f>C15+C21+C31+C57</f>
        <v>727103172</v>
      </c>
      <c r="D14" s="6"/>
    </row>
    <row r="15" spans="1:5" ht="15.75" thickBot="1" x14ac:dyDescent="0.3">
      <c r="A15" s="7" t="s">
        <v>7</v>
      </c>
      <c r="B15" s="5">
        <f>SUM(B16:B20)</f>
        <v>622525502</v>
      </c>
      <c r="C15" s="5">
        <f>SUM(C16:C20)</f>
        <v>642525502</v>
      </c>
      <c r="E15" s="49"/>
    </row>
    <row r="16" spans="1:5" x14ac:dyDescent="0.25">
      <c r="A16" s="8" t="s">
        <v>8</v>
      </c>
      <c r="B16" s="9">
        <v>479816671</v>
      </c>
      <c r="C16" s="9">
        <v>509385954</v>
      </c>
    </row>
    <row r="17" spans="1:4" x14ac:dyDescent="0.25">
      <c r="A17" s="10" t="s">
        <v>9</v>
      </c>
      <c r="B17" s="11">
        <v>75046735</v>
      </c>
      <c r="C17" s="9">
        <v>65477452</v>
      </c>
      <c r="D17" s="6"/>
    </row>
    <row r="18" spans="1:4" x14ac:dyDescent="0.25">
      <c r="A18" s="10" t="s">
        <v>10</v>
      </c>
      <c r="B18" s="11">
        <v>300000</v>
      </c>
      <c r="C18" s="9">
        <v>300000</v>
      </c>
    </row>
    <row r="19" spans="1:4" x14ac:dyDescent="0.25">
      <c r="A19" s="10" t="s">
        <v>11</v>
      </c>
      <c r="B19" s="11">
        <v>0</v>
      </c>
      <c r="C19" s="9">
        <v>0</v>
      </c>
    </row>
    <row r="20" spans="1:4" ht="15.75" thickBot="1" x14ac:dyDescent="0.3">
      <c r="A20" s="12" t="s">
        <v>12</v>
      </c>
      <c r="B20" s="13">
        <v>67362096</v>
      </c>
      <c r="C20" s="9">
        <v>67362096</v>
      </c>
    </row>
    <row r="21" spans="1:4" ht="15.75" thickBot="1" x14ac:dyDescent="0.3">
      <c r="A21" s="7" t="s">
        <v>13</v>
      </c>
      <c r="B21" s="5">
        <f>SUM(B22:B30)</f>
        <v>64486869</v>
      </c>
      <c r="C21" s="5">
        <f>C22+C23+C24+C25+C26+C27+C28+C29+C30</f>
        <v>63521104</v>
      </c>
      <c r="D21" s="6"/>
    </row>
    <row r="22" spans="1:4" x14ac:dyDescent="0.25">
      <c r="A22" s="8" t="s">
        <v>14</v>
      </c>
      <c r="B22" s="9">
        <v>32850000</v>
      </c>
      <c r="C22" s="13">
        <v>33851332</v>
      </c>
    </row>
    <row r="23" spans="1:4" x14ac:dyDescent="0.25">
      <c r="A23" s="10" t="s">
        <v>15</v>
      </c>
      <c r="B23" s="11">
        <v>950000</v>
      </c>
      <c r="C23" s="13">
        <v>633696</v>
      </c>
    </row>
    <row r="24" spans="1:4" x14ac:dyDescent="0.25">
      <c r="A24" s="10" t="s">
        <v>16</v>
      </c>
      <c r="B24" s="11">
        <v>3000000</v>
      </c>
      <c r="C24" s="13">
        <v>3209668</v>
      </c>
    </row>
    <row r="25" spans="1:4" x14ac:dyDescent="0.25">
      <c r="A25" s="10" t="s">
        <v>17</v>
      </c>
      <c r="B25" s="11">
        <v>1107869</v>
      </c>
      <c r="C25" s="13">
        <v>1349869</v>
      </c>
    </row>
    <row r="26" spans="1:4" x14ac:dyDescent="0.25">
      <c r="A26" s="10" t="s">
        <v>18</v>
      </c>
      <c r="B26" s="11">
        <v>2740000</v>
      </c>
      <c r="C26" s="13">
        <v>3165600.01</v>
      </c>
    </row>
    <row r="27" spans="1:4" x14ac:dyDescent="0.25">
      <c r="A27" s="10" t="s">
        <v>19</v>
      </c>
      <c r="B27" s="11">
        <v>5450000</v>
      </c>
      <c r="C27" s="13">
        <v>4450807</v>
      </c>
    </row>
    <row r="28" spans="1:4" x14ac:dyDescent="0.25">
      <c r="A28" s="10" t="s">
        <v>20</v>
      </c>
      <c r="B28" s="11">
        <v>2600000</v>
      </c>
      <c r="C28" s="13">
        <v>3577091</v>
      </c>
    </row>
    <row r="29" spans="1:4" x14ac:dyDescent="0.25">
      <c r="A29" s="10" t="s">
        <v>21</v>
      </c>
      <c r="B29" s="11">
        <v>10980000</v>
      </c>
      <c r="C29" s="13">
        <v>9504339.9900000002</v>
      </c>
    </row>
    <row r="30" spans="1:4" ht="15.75" thickBot="1" x14ac:dyDescent="0.3">
      <c r="A30" s="12" t="s">
        <v>22</v>
      </c>
      <c r="B30" s="13">
        <v>4809000</v>
      </c>
      <c r="C30" s="13">
        <v>3778701</v>
      </c>
    </row>
    <row r="31" spans="1:4" ht="15.75" thickBot="1" x14ac:dyDescent="0.3">
      <c r="A31" s="7" t="s">
        <v>23</v>
      </c>
      <c r="B31" s="5">
        <f>SUM(B32:B40)</f>
        <v>18742931</v>
      </c>
      <c r="C31" s="14">
        <f>C32+C33+C34+C35+C36+C37+C38+C40</f>
        <v>14686089</v>
      </c>
      <c r="D31" s="6"/>
    </row>
    <row r="32" spans="1:4" x14ac:dyDescent="0.25">
      <c r="A32" s="8" t="s">
        <v>24</v>
      </c>
      <c r="B32" s="9">
        <v>1340000</v>
      </c>
      <c r="C32" s="11">
        <v>810826</v>
      </c>
    </row>
    <row r="33" spans="1:3" x14ac:dyDescent="0.25">
      <c r="A33" s="10" t="s">
        <v>25</v>
      </c>
      <c r="B33" s="11">
        <v>240000</v>
      </c>
      <c r="C33" s="11">
        <v>766753</v>
      </c>
    </row>
    <row r="34" spans="1:3" x14ac:dyDescent="0.25">
      <c r="A34" s="10" t="s">
        <v>26</v>
      </c>
      <c r="B34" s="11">
        <v>1120000</v>
      </c>
      <c r="C34" s="11">
        <v>555079</v>
      </c>
    </row>
    <row r="35" spans="1:3" x14ac:dyDescent="0.25">
      <c r="A35" s="10" t="s">
        <v>27</v>
      </c>
      <c r="B35" s="11">
        <v>0</v>
      </c>
      <c r="C35" s="11">
        <v>0</v>
      </c>
    </row>
    <row r="36" spans="1:3" x14ac:dyDescent="0.25">
      <c r="A36" s="10" t="s">
        <v>28</v>
      </c>
      <c r="B36" s="11">
        <v>510000</v>
      </c>
      <c r="C36" s="11">
        <v>39294</v>
      </c>
    </row>
    <row r="37" spans="1:3" x14ac:dyDescent="0.25">
      <c r="A37" s="10" t="s">
        <v>29</v>
      </c>
      <c r="B37" s="11">
        <v>590000</v>
      </c>
      <c r="C37" s="11">
        <v>357027</v>
      </c>
    </row>
    <row r="38" spans="1:3" x14ac:dyDescent="0.25">
      <c r="A38" s="10" t="s">
        <v>30</v>
      </c>
      <c r="B38" s="11">
        <v>11010000</v>
      </c>
      <c r="C38" s="11">
        <v>9623507</v>
      </c>
    </row>
    <row r="39" spans="1:3" x14ac:dyDescent="0.25">
      <c r="A39" s="10" t="s">
        <v>31</v>
      </c>
      <c r="B39" s="11">
        <v>0</v>
      </c>
      <c r="C39" s="46">
        <v>0</v>
      </c>
    </row>
    <row r="40" spans="1:3" ht="15.75" thickBot="1" x14ac:dyDescent="0.3">
      <c r="A40" s="12" t="s">
        <v>32</v>
      </c>
      <c r="B40" s="11">
        <v>3932931</v>
      </c>
      <c r="C40" s="11">
        <v>2533603</v>
      </c>
    </row>
    <row r="41" spans="1:3" ht="15.75" thickBot="1" x14ac:dyDescent="0.3">
      <c r="A41" s="7" t="s">
        <v>33</v>
      </c>
      <c r="B41" s="15">
        <f>+B42+B43+B44+B45+B46+B47+B48</f>
        <v>0</v>
      </c>
      <c r="C41" s="15">
        <f>+C42+C43+C44+C45+C46+C47+C48</f>
        <v>0</v>
      </c>
    </row>
    <row r="42" spans="1:3" x14ac:dyDescent="0.25">
      <c r="A42" s="8" t="s">
        <v>34</v>
      </c>
      <c r="B42" s="9">
        <v>0</v>
      </c>
      <c r="C42" s="9">
        <v>0</v>
      </c>
    </row>
    <row r="43" spans="1:3" x14ac:dyDescent="0.25">
      <c r="A43" s="10" t="s">
        <v>35</v>
      </c>
      <c r="B43" s="11">
        <v>0</v>
      </c>
      <c r="C43" s="11">
        <v>0</v>
      </c>
    </row>
    <row r="44" spans="1:3" x14ac:dyDescent="0.25">
      <c r="A44" s="10" t="s">
        <v>36</v>
      </c>
      <c r="B44" s="11">
        <v>0</v>
      </c>
      <c r="C44" s="11">
        <v>0</v>
      </c>
    </row>
    <row r="45" spans="1:3" x14ac:dyDescent="0.25">
      <c r="A45" s="10" t="s">
        <v>37</v>
      </c>
      <c r="B45" s="11">
        <v>0</v>
      </c>
      <c r="C45" s="11">
        <v>0</v>
      </c>
    </row>
    <row r="46" spans="1:3" x14ac:dyDescent="0.25">
      <c r="A46" s="10" t="s">
        <v>38</v>
      </c>
      <c r="B46" s="11">
        <v>0</v>
      </c>
      <c r="C46" s="11">
        <v>0</v>
      </c>
    </row>
    <row r="47" spans="1:3" x14ac:dyDescent="0.25">
      <c r="A47" s="10" t="s">
        <v>39</v>
      </c>
      <c r="B47" s="11">
        <v>0</v>
      </c>
      <c r="C47" s="11">
        <v>0</v>
      </c>
    </row>
    <row r="48" spans="1:3" ht="15.75" thickBot="1" x14ac:dyDescent="0.3">
      <c r="A48" s="12" t="s">
        <v>40</v>
      </c>
      <c r="B48" s="13">
        <v>0</v>
      </c>
      <c r="C48" s="13">
        <v>0</v>
      </c>
    </row>
    <row r="49" spans="1:3" ht="15.75" thickBot="1" x14ac:dyDescent="0.3">
      <c r="A49" s="7" t="s">
        <v>41</v>
      </c>
      <c r="B49" s="15">
        <f>+B50+B51+B52+B53+B54+B55+B56</f>
        <v>0</v>
      </c>
      <c r="C49" s="15">
        <f>+C50+C51+C52+C53+C54+C55+C56</f>
        <v>0</v>
      </c>
    </row>
    <row r="50" spans="1:3" x14ac:dyDescent="0.25">
      <c r="A50" s="8" t="s">
        <v>42</v>
      </c>
      <c r="B50" s="9">
        <v>0</v>
      </c>
      <c r="C50" s="9">
        <v>0</v>
      </c>
    </row>
    <row r="51" spans="1:3" x14ac:dyDescent="0.25">
      <c r="A51" s="10" t="s">
        <v>43</v>
      </c>
      <c r="B51" s="11">
        <v>0</v>
      </c>
      <c r="C51" s="11">
        <v>0</v>
      </c>
    </row>
    <row r="52" spans="1:3" x14ac:dyDescent="0.25">
      <c r="A52" s="10" t="s">
        <v>44</v>
      </c>
      <c r="B52" s="11">
        <v>0</v>
      </c>
      <c r="C52" s="11">
        <v>0</v>
      </c>
    </row>
    <row r="53" spans="1:3" x14ac:dyDescent="0.25">
      <c r="A53" s="10" t="s">
        <v>45</v>
      </c>
      <c r="B53" s="11">
        <v>0</v>
      </c>
      <c r="C53" s="11">
        <v>0</v>
      </c>
    </row>
    <row r="54" spans="1:3" x14ac:dyDescent="0.25">
      <c r="A54" s="10" t="s">
        <v>46</v>
      </c>
      <c r="B54" s="11">
        <v>0</v>
      </c>
      <c r="C54" s="11">
        <v>0</v>
      </c>
    </row>
    <row r="55" spans="1:3" x14ac:dyDescent="0.25">
      <c r="A55" s="10" t="s">
        <v>47</v>
      </c>
      <c r="B55" s="11">
        <v>0</v>
      </c>
      <c r="C55" s="11">
        <v>0</v>
      </c>
    </row>
    <row r="56" spans="1:3" ht="15.75" thickBot="1" x14ac:dyDescent="0.3">
      <c r="A56" s="12" t="s">
        <v>48</v>
      </c>
      <c r="B56" s="13">
        <v>0</v>
      </c>
      <c r="C56" s="13">
        <v>0</v>
      </c>
    </row>
    <row r="57" spans="1:3" ht="15.75" thickBot="1" x14ac:dyDescent="0.3">
      <c r="A57" s="7" t="s">
        <v>49</v>
      </c>
      <c r="B57" s="5">
        <f>SUM(B58:B66)</f>
        <v>1347870</v>
      </c>
      <c r="C57" s="16">
        <f>SUM(C58:C66)</f>
        <v>6370477</v>
      </c>
    </row>
    <row r="58" spans="1:3" x14ac:dyDescent="0.25">
      <c r="A58" s="8" t="s">
        <v>50</v>
      </c>
      <c r="B58" s="9">
        <v>1347870</v>
      </c>
      <c r="C58" s="9">
        <v>2291940</v>
      </c>
    </row>
    <row r="59" spans="1:3" x14ac:dyDescent="0.25">
      <c r="A59" s="10" t="s">
        <v>51</v>
      </c>
      <c r="B59" s="11">
        <v>0</v>
      </c>
      <c r="C59" s="11">
        <v>360960</v>
      </c>
    </row>
    <row r="60" spans="1:3" x14ac:dyDescent="0.25">
      <c r="A60" s="10" t="s">
        <v>52</v>
      </c>
      <c r="B60" s="11">
        <v>0</v>
      </c>
      <c r="C60" s="11">
        <v>0</v>
      </c>
    </row>
    <row r="61" spans="1:3" x14ac:dyDescent="0.25">
      <c r="A61" s="10" t="s">
        <v>53</v>
      </c>
      <c r="B61" s="11">
        <v>0</v>
      </c>
      <c r="C61" s="9">
        <v>90000</v>
      </c>
    </row>
    <row r="62" spans="1:3" x14ac:dyDescent="0.25">
      <c r="A62" s="10" t="s">
        <v>54</v>
      </c>
      <c r="B62" s="11">
        <v>0</v>
      </c>
      <c r="C62" s="9">
        <v>1934077</v>
      </c>
    </row>
    <row r="63" spans="1:3" x14ac:dyDescent="0.25">
      <c r="A63" s="10" t="s">
        <v>55</v>
      </c>
      <c r="B63" s="11">
        <v>0</v>
      </c>
      <c r="C63" s="9"/>
    </row>
    <row r="64" spans="1:3" x14ac:dyDescent="0.25">
      <c r="A64" s="10" t="s">
        <v>56</v>
      </c>
      <c r="B64" s="11">
        <v>0</v>
      </c>
      <c r="C64" s="9"/>
    </row>
    <row r="65" spans="1:4" x14ac:dyDescent="0.25">
      <c r="A65" s="10" t="s">
        <v>57</v>
      </c>
      <c r="B65" s="11">
        <v>0</v>
      </c>
      <c r="C65" s="9"/>
    </row>
    <row r="66" spans="1:4" x14ac:dyDescent="0.25">
      <c r="A66" s="10" t="s">
        <v>58</v>
      </c>
      <c r="B66" s="11">
        <v>0</v>
      </c>
      <c r="C66" s="9">
        <v>1693500</v>
      </c>
    </row>
    <row r="67" spans="1:4" ht="15.75" thickBot="1" x14ac:dyDescent="0.3">
      <c r="A67" s="17" t="s">
        <v>59</v>
      </c>
      <c r="B67" s="18">
        <f>+B15+B21+B31+B57</f>
        <v>707103172</v>
      </c>
      <c r="C67" s="18">
        <f>+C15+C21+C31+C57</f>
        <v>727103172</v>
      </c>
      <c r="D67" s="19"/>
    </row>
    <row r="68" spans="1:4" ht="15.75" thickBot="1" x14ac:dyDescent="0.3">
      <c r="A68" s="7" t="s">
        <v>60</v>
      </c>
      <c r="B68" s="20">
        <f>+B69+B70+B71+B72</f>
        <v>0</v>
      </c>
      <c r="C68" s="20">
        <f>+C69+C70+C71+C72</f>
        <v>0</v>
      </c>
      <c r="D68" s="6"/>
    </row>
    <row r="69" spans="1:4" x14ac:dyDescent="0.25">
      <c r="A69" s="8" t="s">
        <v>61</v>
      </c>
      <c r="B69" s="9">
        <v>0</v>
      </c>
      <c r="C69" s="9">
        <v>0</v>
      </c>
    </row>
    <row r="70" spans="1:4" x14ac:dyDescent="0.25">
      <c r="A70" s="10" t="s">
        <v>62</v>
      </c>
      <c r="B70" s="11">
        <v>0</v>
      </c>
      <c r="C70" s="11">
        <v>0</v>
      </c>
    </row>
    <row r="71" spans="1:4" x14ac:dyDescent="0.25">
      <c r="A71" s="10" t="s">
        <v>63</v>
      </c>
      <c r="B71" s="11">
        <v>0</v>
      </c>
      <c r="C71" s="11">
        <v>0</v>
      </c>
    </row>
    <row r="72" spans="1:4" ht="15.75" thickBot="1" x14ac:dyDescent="0.3">
      <c r="A72" s="12" t="s">
        <v>64</v>
      </c>
      <c r="B72" s="13">
        <v>0</v>
      </c>
      <c r="C72" s="13">
        <v>0</v>
      </c>
    </row>
    <row r="73" spans="1:4" ht="15.75" thickBot="1" x14ac:dyDescent="0.3">
      <c r="A73" s="7" t="s">
        <v>65</v>
      </c>
      <c r="B73" s="15">
        <f>+B74+B75</f>
        <v>0</v>
      </c>
      <c r="C73" s="15">
        <f>+C74+C75</f>
        <v>0</v>
      </c>
    </row>
    <row r="74" spans="1:4" x14ac:dyDescent="0.25">
      <c r="A74" s="8" t="s">
        <v>66</v>
      </c>
      <c r="B74" s="9">
        <v>0</v>
      </c>
      <c r="C74" s="9">
        <v>0</v>
      </c>
    </row>
    <row r="75" spans="1:4" ht="15.75" thickBot="1" x14ac:dyDescent="0.3">
      <c r="A75" s="12" t="s">
        <v>67</v>
      </c>
      <c r="B75" s="13">
        <v>0</v>
      </c>
      <c r="C75" s="13">
        <v>0</v>
      </c>
    </row>
    <row r="76" spans="1:4" ht="15.75" thickBot="1" x14ac:dyDescent="0.3">
      <c r="A76" s="7" t="s">
        <v>68</v>
      </c>
      <c r="B76" s="15">
        <f>+B77+B78+B79</f>
        <v>0</v>
      </c>
      <c r="C76" s="15">
        <f>+C77+C78+C79</f>
        <v>0</v>
      </c>
    </row>
    <row r="77" spans="1:4" x14ac:dyDescent="0.25">
      <c r="A77" s="8" t="s">
        <v>69</v>
      </c>
      <c r="B77" s="9">
        <v>0</v>
      </c>
      <c r="C77" s="9">
        <v>0</v>
      </c>
    </row>
    <row r="78" spans="1:4" x14ac:dyDescent="0.25">
      <c r="A78" s="10" t="s">
        <v>70</v>
      </c>
      <c r="B78" s="11">
        <v>0</v>
      </c>
      <c r="C78" s="11">
        <v>0</v>
      </c>
    </row>
    <row r="79" spans="1:4" x14ac:dyDescent="0.25">
      <c r="A79" s="10" t="s">
        <v>71</v>
      </c>
      <c r="B79" s="11">
        <v>0</v>
      </c>
      <c r="C79" s="11">
        <v>0</v>
      </c>
    </row>
    <row r="80" spans="1:4" ht="15.75" thickBot="1" x14ac:dyDescent="0.3">
      <c r="A80" s="17" t="s">
        <v>59</v>
      </c>
      <c r="B80" s="18"/>
      <c r="C80" s="18"/>
    </row>
    <row r="81" spans="1:3" x14ac:dyDescent="0.25">
      <c r="A81" s="21" t="s">
        <v>72</v>
      </c>
      <c r="B81" s="22">
        <f>+B82+B85+B88</f>
        <v>0</v>
      </c>
      <c r="C81" s="22">
        <f>+C82+C85+C88</f>
        <v>0</v>
      </c>
    </row>
    <row r="82" spans="1:3" ht="15.75" thickBot="1" x14ac:dyDescent="0.3">
      <c r="A82" s="21" t="s">
        <v>73</v>
      </c>
      <c r="B82" s="23">
        <f>+B83+B84</f>
        <v>0</v>
      </c>
      <c r="C82" s="23">
        <f>+C83+C84</f>
        <v>0</v>
      </c>
    </row>
    <row r="83" spans="1:3" x14ac:dyDescent="0.25">
      <c r="A83" s="24" t="s">
        <v>74</v>
      </c>
      <c r="B83" s="25">
        <v>0</v>
      </c>
      <c r="C83" s="26">
        <v>0</v>
      </c>
    </row>
    <row r="84" spans="1:3" ht="15.75" thickBot="1" x14ac:dyDescent="0.3">
      <c r="A84" s="24" t="s">
        <v>75</v>
      </c>
      <c r="B84" s="27">
        <v>0</v>
      </c>
      <c r="C84" s="28">
        <v>0</v>
      </c>
    </row>
    <row r="85" spans="1:3" ht="15.75" thickBot="1" x14ac:dyDescent="0.3">
      <c r="A85" s="21" t="s">
        <v>76</v>
      </c>
      <c r="B85" s="29">
        <f>+B86+B87</f>
        <v>0</v>
      </c>
      <c r="C85" s="29">
        <f>+C86+C87</f>
        <v>0</v>
      </c>
    </row>
    <row r="86" spans="1:3" x14ac:dyDescent="0.25">
      <c r="A86" s="24" t="s">
        <v>77</v>
      </c>
      <c r="B86" s="25">
        <v>0</v>
      </c>
      <c r="C86" s="26">
        <v>0</v>
      </c>
    </row>
    <row r="87" spans="1:3" ht="15.75" thickBot="1" x14ac:dyDescent="0.3">
      <c r="A87" s="24" t="s">
        <v>78</v>
      </c>
      <c r="B87" s="27">
        <v>0</v>
      </c>
      <c r="C87" s="28">
        <v>0</v>
      </c>
    </row>
    <row r="88" spans="1:3" x14ac:dyDescent="0.25">
      <c r="A88" s="30" t="s">
        <v>79</v>
      </c>
      <c r="B88" s="31">
        <f>+B89</f>
        <v>0</v>
      </c>
      <c r="C88" s="31">
        <f>+C89</f>
        <v>0</v>
      </c>
    </row>
    <row r="89" spans="1:3" x14ac:dyDescent="0.25">
      <c r="A89" s="24" t="s">
        <v>80</v>
      </c>
      <c r="B89" s="32">
        <v>0</v>
      </c>
      <c r="C89" s="32">
        <v>0</v>
      </c>
    </row>
    <row r="90" spans="1:3" ht="15.75" thickBot="1" x14ac:dyDescent="0.3">
      <c r="A90" s="33" t="s">
        <v>81</v>
      </c>
      <c r="B90" s="33"/>
      <c r="C90" s="34"/>
    </row>
    <row r="91" spans="1:3" x14ac:dyDescent="0.25">
      <c r="A91" s="35"/>
      <c r="B91" s="36"/>
      <c r="C91" s="36"/>
    </row>
    <row r="92" spans="1:3" x14ac:dyDescent="0.25">
      <c r="A92" s="37" t="s">
        <v>82</v>
      </c>
      <c r="B92" s="38">
        <f>B67</f>
        <v>707103172</v>
      </c>
      <c r="C92" s="38">
        <f>C67</f>
        <v>727103172</v>
      </c>
    </row>
    <row r="93" spans="1:3" x14ac:dyDescent="0.25">
      <c r="A93" s="35" t="s">
        <v>83</v>
      </c>
      <c r="B93" s="39"/>
      <c r="C93" s="39"/>
    </row>
    <row r="94" spans="1:3" x14ac:dyDescent="0.25">
      <c r="A94" s="50" t="s">
        <v>84</v>
      </c>
      <c r="B94" s="51"/>
      <c r="C94" s="52"/>
    </row>
    <row r="95" spans="1:3" x14ac:dyDescent="0.25">
      <c r="A95" s="53" t="s">
        <v>85</v>
      </c>
      <c r="B95" s="54"/>
      <c r="C95" s="55"/>
    </row>
    <row r="96" spans="1:3" x14ac:dyDescent="0.25">
      <c r="A96" s="56" t="s">
        <v>86</v>
      </c>
      <c r="B96" s="57"/>
      <c r="C96" s="58"/>
    </row>
    <row r="97" spans="1:4" x14ac:dyDescent="0.25">
      <c r="A97" s="40"/>
      <c r="B97" s="40"/>
      <c r="C97" s="40"/>
    </row>
    <row r="98" spans="1:4" x14ac:dyDescent="0.25">
      <c r="A98" s="40"/>
      <c r="B98" s="40"/>
      <c r="C98" s="40"/>
    </row>
    <row r="99" spans="1:4" x14ac:dyDescent="0.25">
      <c r="A99" s="40"/>
      <c r="B99" s="40"/>
      <c r="C99" s="40"/>
    </row>
    <row r="100" spans="1:4" ht="15.75" x14ac:dyDescent="0.25">
      <c r="A100" s="41"/>
      <c r="B100" s="41"/>
      <c r="C100" s="41"/>
    </row>
    <row r="101" spans="1:4" x14ac:dyDescent="0.25">
      <c r="A101" s="3" t="s">
        <v>87</v>
      </c>
      <c r="B101" s="3" t="s">
        <v>93</v>
      </c>
      <c r="C101" s="3"/>
      <c r="D101" s="3"/>
    </row>
    <row r="102" spans="1:4" x14ac:dyDescent="0.25">
      <c r="A102" s="40" t="s">
        <v>88</v>
      </c>
      <c r="B102" s="42" t="s">
        <v>92</v>
      </c>
      <c r="C102" s="42"/>
      <c r="D102" s="42"/>
    </row>
    <row r="103" spans="1:4" x14ac:dyDescent="0.25">
      <c r="A103" s="43" t="s">
        <v>89</v>
      </c>
      <c r="B103" s="47" t="s">
        <v>91</v>
      </c>
      <c r="C103" s="43"/>
      <c r="D103" s="43"/>
    </row>
    <row r="104" spans="1:4" x14ac:dyDescent="0.25">
      <c r="A104" s="3"/>
      <c r="B104" s="3"/>
      <c r="C104" s="3"/>
      <c r="D104" s="44"/>
    </row>
    <row r="105" spans="1:4" x14ac:dyDescent="0.25">
      <c r="B105" s="45"/>
      <c r="C105" s="45"/>
      <c r="D105" s="45"/>
    </row>
    <row r="106" spans="1:4" x14ac:dyDescent="0.25">
      <c r="B106" s="45"/>
      <c r="C106" s="45"/>
      <c r="D106" s="45"/>
    </row>
    <row r="107" spans="1:4" x14ac:dyDescent="0.25">
      <c r="B107" s="45"/>
      <c r="C107" s="45"/>
      <c r="D107" s="45"/>
    </row>
    <row r="108" spans="1:4" x14ac:dyDescent="0.25">
      <c r="B108" s="45"/>
      <c r="C108" s="45"/>
      <c r="D108" s="45"/>
    </row>
    <row r="109" spans="1:4" x14ac:dyDescent="0.25">
      <c r="B109" s="45"/>
      <c r="C109" s="45"/>
      <c r="D109" s="45"/>
    </row>
  </sheetData>
  <mergeCells count="11">
    <mergeCell ref="A94:C94"/>
    <mergeCell ref="A95:C95"/>
    <mergeCell ref="A96:C96"/>
    <mergeCell ref="A1:D3"/>
    <mergeCell ref="A7:C7"/>
    <mergeCell ref="A8:C8"/>
    <mergeCell ref="A9:C9"/>
    <mergeCell ref="A10:C10"/>
    <mergeCell ref="A12:A13"/>
    <mergeCell ref="B12:B13"/>
    <mergeCell ref="C12:C13"/>
  </mergeCells>
  <pageMargins left="0.7" right="0.7" top="0.75" bottom="0.75" header="0.3" footer="0.3"/>
  <pageSetup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 Junio 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Rodriguez</dc:creator>
  <cp:lastModifiedBy>Emiliana Ramirez</cp:lastModifiedBy>
  <cp:lastPrinted>2025-07-08T14:33:53Z</cp:lastPrinted>
  <dcterms:created xsi:type="dcterms:W3CDTF">2025-07-01T14:34:38Z</dcterms:created>
  <dcterms:modified xsi:type="dcterms:W3CDTF">2025-07-21T22:02:21Z</dcterms:modified>
</cp:coreProperties>
</file>