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7. FINANZAS\05. RELACIÓN DE INGRESOS Y EGRESOS (INFORMES DE TESORERÍA)\2025\8-Agosto\"/>
    </mc:Choice>
  </mc:AlternateContent>
  <xr:revisionPtr revIDLastSave="0" documentId="8_{26F67DB3-FD76-4AF3-ACA3-984002F76F84}" xr6:coauthVersionLast="47" xr6:coauthVersionMax="47" xr10:uidLastSave="{00000000-0000-0000-0000-000000000000}"/>
  <bookViews>
    <workbookView xWindow="-120" yWindow="-120" windowWidth="29040" windowHeight="15720" activeTab="2" xr2:uid="{95FBBB8A-A8C9-4F9C-AFB4-BBE62D9B1418}"/>
  </bookViews>
  <sheets>
    <sheet name="CTA. 344" sheetId="4" r:id="rId1"/>
    <sheet name="CTA 336" sheetId="3" r:id="rId2"/>
    <sheet name="CTA -96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4" l="1"/>
  <c r="G20" i="4"/>
  <c r="G21" i="4"/>
  <c r="G22" i="4"/>
  <c r="F23" i="4"/>
  <c r="G17" i="4"/>
  <c r="G18" i="4" s="1"/>
  <c r="G19" i="4" s="1"/>
  <c r="F34" i="3" l="1"/>
  <c r="E34" i="3"/>
  <c r="G14" i="3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F19" i="2" l="1"/>
  <c r="E19" i="2"/>
  <c r="G15" i="2"/>
  <c r="G16" i="2" s="1"/>
  <c r="G17" i="2" s="1"/>
  <c r="G18" i="2" s="1"/>
</calcChain>
</file>

<file path=xl/sharedStrings.xml><?xml version="1.0" encoding="utf-8"?>
<sst xmlns="http://schemas.openxmlformats.org/spreadsheetml/2006/main" count="154" uniqueCount="102">
  <si>
    <t>VALORES EN RD$</t>
  </si>
  <si>
    <t>.</t>
  </si>
  <si>
    <t xml:space="preserve">                                                   </t>
  </si>
  <si>
    <t>CUENTA BANCARIA  NO.9607310962</t>
  </si>
  <si>
    <t>RELACIÓN DE EGRESOS DEL MES AGOSTO- 2025</t>
  </si>
  <si>
    <t>FECHA</t>
  </si>
  <si>
    <t>DP/CK/ED/TTTRANF./CN</t>
  </si>
  <si>
    <t>BENEFICIARIO</t>
  </si>
  <si>
    <t>CONCEPTO</t>
  </si>
  <si>
    <t>DÉBITO</t>
  </si>
  <si>
    <t>CRÉDITO</t>
  </si>
  <si>
    <t>BALANCE</t>
  </si>
  <si>
    <t>BALANCE AL 31  DE  JULIO- 2025</t>
  </si>
  <si>
    <t>CHEQUE-80</t>
  </si>
  <si>
    <t>KIMBERLEY E. FEEERNANDEZ MEDINA</t>
  </si>
  <si>
    <t>REPOSICION FONDO DE CAJA CHICA DE LA DIRECIO DE EDUCACIO Y FORMACION ARTISTICA ESPECIAALIZADA DEL RECIBO NO. 435 AL 458</t>
  </si>
  <si>
    <r>
      <t>E/BA</t>
    </r>
    <r>
      <rPr>
        <b/>
        <sz val="10"/>
        <color rgb="FF000000"/>
        <rFont val="Calibri"/>
        <family val="2"/>
        <scheme val="minor"/>
      </rPr>
      <t>NCO</t>
    </r>
  </si>
  <si>
    <t>BANCO DE RESERVAS</t>
  </si>
  <si>
    <t>COBRO DGII 0.15%</t>
  </si>
  <si>
    <t>CARGO BALANCE PROMEDIO MIIMO</t>
  </si>
  <si>
    <t>COMISION POR MANEJO DE CUENTA</t>
  </si>
  <si>
    <t>BALANCE AL 31 DE  AGOSTO  2025</t>
  </si>
  <si>
    <t>Licda. Miledy de los Santos</t>
  </si>
  <si>
    <t>Licda. Austria Taveras Castillo</t>
  </si>
  <si>
    <t>Licda Sandra Ramirez Cubilete</t>
  </si>
  <si>
    <t>Contadora</t>
  </si>
  <si>
    <t>Encda.Departamento de Contabilidad</t>
  </si>
  <si>
    <t>Directora Administrativa</t>
  </si>
  <si>
    <t>CUENTA BANCARIA  NO.010-252133-6</t>
  </si>
  <si>
    <t>RELACIÓN DE INGRESOS DEL MES-AGOSTO- 2025</t>
  </si>
  <si>
    <t>BALANCE AL 31  JULIO-2025</t>
  </si>
  <si>
    <t>RECIBO-7885</t>
  </si>
  <si>
    <t>PEDRO  JOSE SIERRA SANTANA</t>
  </si>
  <si>
    <t>ARRENDAMIENTO DE LA SALA MAXIMO AVILES BLONDA PARA REALIZAR (5) FUNCIONES DE LA OBRA DE TEATRO "FEO YO"</t>
  </si>
  <si>
    <t>RECIBO/7886</t>
  </si>
  <si>
    <t>MARIALY CARMONA</t>
  </si>
  <si>
    <t>ARRENDAMIENTO DE LA SALA MANUEL RUEDA PARA REALIZAR EL ESPECTACULO "ENCUENTRO DE CULTURAS (2) FUNCIONES LOS DIAS 29 Y 30 DE NOVIEMBRE 2025 .</t>
  </si>
  <si>
    <t>RECIBO/7887</t>
  </si>
  <si>
    <t xml:space="preserve">OTRO TEATRO </t>
  </si>
  <si>
    <t>SALDO ARRENDAMIENTO DE SALA LA DRAMATICA PARA   REALIZAR CUATRO (4) FUNCIONES DE LA OBRA DE TEATRO "GUERRA DE LOS MUNDOS 11" LOS DIAS DEL 7 AL 10 DE AGOSTO 2025.</t>
  </si>
  <si>
    <t>RECIBO/7888</t>
  </si>
  <si>
    <t>JOSUE VICENTE HIRUJO ROJAS</t>
  </si>
  <si>
    <t>SALDO POR ARRENDAMIENTO DE LA SALA DRAMATICA PARA EVENTO "MUESTRA CAMPAMENTO INSPIRA 2025 "PARA REALIZAR UNA  (1)FUNCION EL DIA 30-7-2025</t>
  </si>
  <si>
    <t>RECIBO/7889</t>
  </si>
  <si>
    <t>RAFAEL ALBERTO DOLORES FRIAS</t>
  </si>
  <si>
    <t>ARRENDAMIENTO SALA LA DRAMATICA PARA DOS (2) FUNCIONES DE LA OBRA  TEATRAL "DESDE AFUERA " LOS DIAS 22 Y 23 DE AGOSTO-2025 PENDIENTE .</t>
  </si>
  <si>
    <t>RECIBO/7890</t>
  </si>
  <si>
    <t>INGRESOS NO IDENTIFICADOS</t>
  </si>
  <si>
    <t>NO SE HA ENCONTRADO EL DESTINATARIO</t>
  </si>
  <si>
    <t>Lib-2103-1</t>
  </si>
  <si>
    <t>CONSORCIO DE TARJETA DOMINICAA S.A</t>
  </si>
  <si>
    <t>ADQUISICION  PASO RAPIDO  PARA (4) VEHICULOS DE LA DGBA.</t>
  </si>
  <si>
    <t>Lib-2041-1</t>
  </si>
  <si>
    <t>DIRECCION GENERAL DE BELLAS ARTES.</t>
  </si>
  <si>
    <t>VIATICOS AL PERSONAL QUE VIAJARAN A LA ESCUELA DE BELLAS ARTES DE LAS TERRENA A ENTREGAR MATERIALES BARRA DE BALLET Y ESPEJOS , EL DIA 12 DE AGOSTO -2025.</t>
  </si>
  <si>
    <t>Lib-2043-1</t>
  </si>
  <si>
    <t>VIATICOS AL PERSONAL QUE VIAJARAN A LA ESCUELA DE BELLAS ARTES DE OCOA , A PINTAR LOS CRISTALES DE DICHO CENTRO. EL DIA 14 DE AGOSTO 2025.</t>
  </si>
  <si>
    <t>Lib-2045-1</t>
  </si>
  <si>
    <t>VIATICOS A LOS COLABORADORES QUE VIAJARAN A LA ESCUELA DE BELLAS ARTES DE CONSTANZA.EL 9 DE AGOSTO-2025.</t>
  </si>
  <si>
    <t>Lib-2054-1</t>
  </si>
  <si>
    <t>JUT INVERSIONES SRL</t>
  </si>
  <si>
    <t>COMPRA DE CAFÉ SANTO DOINGO DE (1) LIBRAS PARA CONSUMIR EN LA DGBA</t>
  </si>
  <si>
    <t>05-18-2025</t>
  </si>
  <si>
    <t>Lib-2064-1</t>
  </si>
  <si>
    <t>TRANSPORTE POR USO DEL MOTOR DE LOS MENSAJEROS EXTEERNOS DE ESTA INSTITUCION CORRESPONDIENTES AL MES DE AGOSTO-2025</t>
  </si>
  <si>
    <t>Lib-2168-1</t>
  </si>
  <si>
    <t>PAGO IMPUESTO SOBRE TRANSFERENCIA DE BIENES INDUSTRIALIZADO Y SERVICIOS (ITBIS) MES DE JULIO-2025</t>
  </si>
  <si>
    <t>Lib-2077-1</t>
  </si>
  <si>
    <t>VIATICOS A LOS COLABORADORES QUE VIAJARAN A MICHES A REUNIRSE CON  AUTORIDADES   DE     ESE     MUNICIPIO  ,CONVOCADO POR EL MINISTRO DE CULTURA . EL DIA  22 DE AGOSTO    DEL PRESENTE AÑO.</t>
  </si>
  <si>
    <t>Lib-2083-1</t>
  </si>
  <si>
    <t>VIATICOS A LOS COLABORADORES QUIENES VIAJARAN A LA ESCUELA DE BELLAS ARTES DE PUERTO PLATA A PINTAR LA REFERIDA ESCUELA , EL DIA 1 DE SEPTIEMBRE-2025</t>
  </si>
  <si>
    <t>Lib-2243--1</t>
  </si>
  <si>
    <t>EL MOLINO DEPORTIVO</t>
  </si>
  <si>
    <t>COMPRA DE SET CATCHER PARA SER UTILIZADO EN EL EQUIPO DE SOFTBOL DE LA DGBA</t>
  </si>
  <si>
    <t>Lib-2276--1</t>
  </si>
  <si>
    <t>CASTING SCORPION SRL</t>
  </si>
  <si>
    <t>COMPRA DE GALLETAS DE AVENAS PARA USO DE ESTA DGBA</t>
  </si>
  <si>
    <t>Lib-22P7--1</t>
  </si>
  <si>
    <t>PUNTOMAC SRL</t>
  </si>
  <si>
    <t>SERVICIOS DE MANTENIMIENTO Y  UPGRADE PARA EL EQUIPO MAC RETINA 4K-21-5 INCH -2017 ASIGNADO AL DEPARTAMENTO DE COMUNICACIONES DE LA DGBA</t>
  </si>
  <si>
    <t>28-8-225</t>
  </si>
  <si>
    <t>RECIBO-7891</t>
  </si>
  <si>
    <t>GLAMOUR MEDIA GROUP</t>
  </si>
  <si>
    <t xml:space="preserve">ARRENDAMIENTO DE EXPLANADA DE LA SALA MAXIMO AVILES BLONDA PARA REALIZAR (1) FUNCION DEL EVENTO GLAMOUR FASHION EL DIA 15-11-2025-
</t>
  </si>
  <si>
    <t>TOTAL DE INGRESOS  AL 31 DE  AGOSTO-2025</t>
  </si>
  <si>
    <t>Licda. Sandra Y. Ramirez Cubilete</t>
  </si>
  <si>
    <t xml:space="preserve">Contadora                                                                                             </t>
  </si>
  <si>
    <t>Encargada Departameto Contabilidad</t>
  </si>
  <si>
    <t>Directora  Administrativa y Fianciera</t>
  </si>
  <si>
    <t>CUENTA BANCARIA  NO.010-2521344</t>
  </si>
  <si>
    <t>RELACIÓN DE EGRESOS DEL MES-AGOSTO- 2025</t>
  </si>
  <si>
    <t>E/D TRANF</t>
  </si>
  <si>
    <t>BANCO RESERVAS</t>
  </si>
  <si>
    <t>COMISIION BANCARIA BANCO  RESEERVAS</t>
  </si>
  <si>
    <t>BALANCE AL 31 DE AGOSTO-2025</t>
  </si>
  <si>
    <t>Licda Miledy de los Santos</t>
  </si>
  <si>
    <t>Licda, Austria Tavera Castillo</t>
  </si>
  <si>
    <t>Licda, Sandra Ramirez  Cubilete</t>
  </si>
  <si>
    <t>Encda Departamento de Contabilidad</t>
  </si>
  <si>
    <t>Directora Administrativa y financiera</t>
  </si>
  <si>
    <t>BALANCE AL 31  DE JULIO-2025</t>
  </si>
  <si>
    <t>Austria Tavaras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</si>
</sst>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rgb="FF000000"/>
      <name val="Arial"/>
      <family val="2"/>
    </font>
    <font>
      <u val="double"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readingOrder="1"/>
    </xf>
    <xf numFmtId="0" fontId="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wrapText="1" readingOrder="1"/>
    </xf>
    <xf numFmtId="14" fontId="0" fillId="3" borderId="2" xfId="0" applyNumberFormat="1" applyFill="1" applyBorder="1"/>
    <xf numFmtId="0" fontId="8" fillId="3" borderId="2" xfId="0" applyFont="1" applyFill="1" applyBorder="1" applyAlignment="1">
      <alignment readingOrder="1"/>
    </xf>
    <xf numFmtId="0" fontId="10" fillId="3" borderId="2" xfId="0" applyFont="1" applyFill="1" applyBorder="1" applyAlignment="1">
      <alignment vertical="center" wrapText="1"/>
    </xf>
    <xf numFmtId="43" fontId="5" fillId="0" borderId="2" xfId="1" applyFont="1" applyFill="1" applyBorder="1" applyAlignment="1"/>
    <xf numFmtId="43" fontId="1" fillId="0" borderId="2" xfId="1" applyFont="1" applyBorder="1"/>
    <xf numFmtId="4" fontId="2" fillId="0" borderId="2" xfId="0" applyNumberFormat="1" applyFont="1" applyBorder="1"/>
    <xf numFmtId="0" fontId="12" fillId="3" borderId="2" xfId="0" applyFont="1" applyFill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0" xfId="0" applyAlignment="1">
      <alignment horizontal="left" indent="1"/>
    </xf>
    <xf numFmtId="0" fontId="14" fillId="4" borderId="2" xfId="0" applyFont="1" applyFill="1" applyBorder="1" applyAlignment="1">
      <alignment horizontal="center"/>
    </xf>
    <xf numFmtId="43" fontId="2" fillId="0" borderId="2" xfId="0" applyNumberFormat="1" applyFont="1" applyBorder="1"/>
    <xf numFmtId="0" fontId="0" fillId="0" borderId="3" xfId="0" applyBorder="1" applyAlignment="1">
      <alignment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readingOrder="1"/>
    </xf>
    <xf numFmtId="0" fontId="16" fillId="0" borderId="0" xfId="0" applyFont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left" wrapText="1" readingOrder="1"/>
    </xf>
    <xf numFmtId="0" fontId="17" fillId="2" borderId="5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/>
    <xf numFmtId="0" fontId="2" fillId="0" borderId="2" xfId="0" applyFont="1" applyBorder="1"/>
    <xf numFmtId="43" fontId="2" fillId="0" borderId="2" xfId="1" applyFont="1" applyBorder="1"/>
    <xf numFmtId="14" fontId="0" fillId="0" borderId="2" xfId="0" applyNumberFormat="1" applyBorder="1"/>
    <xf numFmtId="43" fontId="3" fillId="0" borderId="2" xfId="1" applyFont="1" applyBorder="1"/>
    <xf numFmtId="0" fontId="18" fillId="0" borderId="0" xfId="0" applyFont="1"/>
    <xf numFmtId="14" fontId="3" fillId="0" borderId="2" xfId="0" applyNumberFormat="1" applyFont="1" applyBorder="1"/>
    <xf numFmtId="0" fontId="3" fillId="0" borderId="2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 wrapText="1" readingOrder="1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9" fillId="3" borderId="8" xfId="0" applyFont="1" applyFill="1" applyBorder="1" applyAlignment="1">
      <alignment wrapText="1"/>
    </xf>
    <xf numFmtId="0" fontId="14" fillId="4" borderId="0" xfId="0" applyFont="1" applyFill="1" applyAlignment="1">
      <alignment horizontal="center"/>
    </xf>
    <xf numFmtId="4" fontId="0" fillId="0" borderId="2" xfId="0" applyNumberFormat="1" applyBorder="1"/>
    <xf numFmtId="0" fontId="19" fillId="3" borderId="2" xfId="0" applyFont="1" applyFill="1" applyBorder="1" applyAlignment="1">
      <alignment horizontal="left"/>
    </xf>
    <xf numFmtId="0" fontId="0" fillId="0" borderId="9" xfId="0" applyBorder="1"/>
    <xf numFmtId="0" fontId="14" fillId="4" borderId="10" xfId="0" applyFont="1" applyFill="1" applyBorder="1" applyAlignment="1">
      <alignment horizontal="center"/>
    </xf>
    <xf numFmtId="43" fontId="2" fillId="0" borderId="9" xfId="0" applyNumberFormat="1" applyFont="1" applyBorder="1"/>
    <xf numFmtId="4" fontId="0" fillId="0" borderId="0" xfId="0" applyNumberFormat="1"/>
    <xf numFmtId="43" fontId="5" fillId="0" borderId="9" xfId="1" applyFont="1" applyFill="1" applyBorder="1" applyAlignment="1"/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0" fillId="0" borderId="11" xfId="0" applyBorder="1"/>
    <xf numFmtId="0" fontId="2" fillId="0" borderId="11" xfId="0" applyFont="1" applyBorder="1"/>
    <xf numFmtId="0" fontId="2" fillId="0" borderId="11" xfId="0" applyFont="1" applyBorder="1" applyAlignment="1">
      <alignment wrapText="1"/>
    </xf>
    <xf numFmtId="14" fontId="0" fillId="3" borderId="2" xfId="0" applyNumberFormat="1" applyFill="1" applyBorder="1" applyAlignment="1">
      <alignment vertical="center"/>
    </xf>
    <xf numFmtId="0" fontId="8" fillId="3" borderId="2" xfId="0" applyFont="1" applyFill="1" applyBorder="1" applyAlignment="1">
      <alignment vertical="center" readingOrder="1"/>
    </xf>
    <xf numFmtId="0" fontId="9" fillId="3" borderId="2" xfId="0" applyFont="1" applyFill="1" applyBorder="1" applyAlignment="1">
      <alignment vertical="center" wrapText="1"/>
    </xf>
    <xf numFmtId="43" fontId="5" fillId="0" borderId="2" xfId="1" applyFont="1" applyFill="1" applyBorder="1" applyAlignment="1">
      <alignment vertical="center"/>
    </xf>
    <xf numFmtId="43" fontId="1" fillId="0" borderId="2" xfId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1" fillId="3" borderId="2" xfId="0" applyFont="1" applyFill="1" applyBorder="1" applyAlignment="1">
      <alignment vertical="center" wrapText="1"/>
    </xf>
    <xf numFmtId="43" fontId="0" fillId="0" borderId="2" xfId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792479</xdr:colOff>
      <xdr:row>0</xdr:row>
      <xdr:rowOff>45720</xdr:rowOff>
    </xdr:from>
    <xdr:to>
      <xdr:col>5</xdr:col>
      <xdr:colOff>125730</xdr:colOff>
      <xdr:row>10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A9BE12-E36D-4721-9EBC-9FC42A0BBC9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468879" y="45720"/>
          <a:ext cx="4316731" cy="19354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1211581</xdr:colOff>
      <xdr:row>0</xdr:row>
      <xdr:rowOff>0</xdr:rowOff>
    </xdr:from>
    <xdr:to>
      <xdr:col>4</xdr:col>
      <xdr:colOff>266701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AC0AAE-33E2-4D9C-9A2E-6589DE92E76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078481" y="0"/>
          <a:ext cx="3931920" cy="14630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0</xdr:rowOff>
    </xdr:from>
    <xdr:to>
      <xdr:col>4</xdr:col>
      <xdr:colOff>1272540</xdr:colOff>
      <xdr:row>9</xdr:row>
      <xdr:rowOff>22860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9FCAC3-45A6-419E-A8FB-D41B589967A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613660" y="0"/>
          <a:ext cx="5029200" cy="16687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D1D6E-C17F-4FFF-850C-78E4C0FBFD08}">
  <sheetPr>
    <pageSetUpPr fitToPage="1"/>
  </sheetPr>
  <dimension ref="A1:I28"/>
  <sheetViews>
    <sheetView topLeftCell="A17" workbookViewId="0">
      <selection sqref="A1:G36"/>
    </sheetView>
  </sheetViews>
  <sheetFormatPr baseColWidth="10" defaultRowHeight="15" x14ac:dyDescent="0.25"/>
  <cols>
    <col min="2" max="2" width="12.85546875" customWidth="1"/>
    <col min="3" max="3" width="19.28515625" customWidth="1"/>
    <col min="4" max="4" width="38.28515625" customWidth="1"/>
    <col min="5" max="5" width="15" customWidth="1"/>
    <col min="6" max="6" width="15.140625" customWidth="1"/>
    <col min="7" max="7" width="15.85546875" customWidth="1"/>
  </cols>
  <sheetData>
    <row r="1" spans="1:7" x14ac:dyDescent="0.25">
      <c r="A1" s="2"/>
      <c r="B1" s="3"/>
      <c r="C1" s="2"/>
      <c r="D1" s="2"/>
      <c r="E1" s="2"/>
      <c r="F1" s="2"/>
      <c r="G1" s="2"/>
    </row>
    <row r="2" spans="1:7" x14ac:dyDescent="0.25">
      <c r="A2" s="2"/>
      <c r="B2" s="3"/>
      <c r="C2" s="2"/>
      <c r="D2" s="2"/>
      <c r="E2" s="2"/>
      <c r="F2" s="2"/>
      <c r="G2" s="2"/>
    </row>
    <row r="3" spans="1:7" x14ac:dyDescent="0.25">
      <c r="A3" s="2"/>
      <c r="B3" s="3"/>
      <c r="C3" s="2"/>
      <c r="D3" s="2"/>
      <c r="E3" s="2"/>
      <c r="F3" s="2"/>
      <c r="G3" s="2"/>
    </row>
    <row r="4" spans="1:7" x14ac:dyDescent="0.25">
      <c r="A4" s="2"/>
      <c r="B4" s="3"/>
      <c r="C4" s="2"/>
      <c r="D4" s="2"/>
      <c r="E4" s="2"/>
      <c r="F4" s="2"/>
      <c r="G4" s="2"/>
    </row>
    <row r="5" spans="1:7" x14ac:dyDescent="0.25">
      <c r="A5" s="2"/>
      <c r="B5" s="3"/>
      <c r="C5" s="2"/>
      <c r="D5" s="2"/>
      <c r="E5" s="2"/>
      <c r="F5" s="2"/>
      <c r="G5" s="2"/>
    </row>
    <row r="6" spans="1:7" x14ac:dyDescent="0.25">
      <c r="A6" s="2"/>
      <c r="B6" s="3"/>
      <c r="C6" s="70"/>
      <c r="D6" s="70"/>
      <c r="E6" s="70"/>
      <c r="F6" s="70"/>
      <c r="G6" s="70"/>
    </row>
    <row r="7" spans="1:7" x14ac:dyDescent="0.25">
      <c r="A7" s="2"/>
      <c r="B7" s="3"/>
      <c r="C7" s="4"/>
      <c r="D7" s="4"/>
      <c r="E7" s="4"/>
      <c r="F7" s="4"/>
      <c r="G7" s="4"/>
    </row>
    <row r="8" spans="1:7" x14ac:dyDescent="0.25">
      <c r="A8" s="2"/>
      <c r="B8" s="3"/>
      <c r="C8" s="4"/>
      <c r="D8" s="4"/>
      <c r="E8" s="4"/>
      <c r="F8" s="4"/>
      <c r="G8" s="4"/>
    </row>
    <row r="9" spans="1:7" x14ac:dyDescent="0.25">
      <c r="A9" s="2"/>
      <c r="B9" s="3"/>
      <c r="C9" s="4"/>
      <c r="D9" s="4"/>
      <c r="E9" s="4"/>
      <c r="F9" s="4"/>
      <c r="G9" s="4"/>
    </row>
    <row r="10" spans="1:7" x14ac:dyDescent="0.25">
      <c r="A10" s="2"/>
      <c r="B10" s="3"/>
      <c r="C10" s="4"/>
      <c r="D10" s="4"/>
      <c r="E10" s="4"/>
      <c r="F10" s="4"/>
      <c r="G10" s="4"/>
    </row>
    <row r="11" spans="1:7" x14ac:dyDescent="0.25">
      <c r="A11" s="2"/>
      <c r="B11" s="3"/>
      <c r="C11" s="4"/>
      <c r="D11" s="4"/>
      <c r="E11" s="4"/>
      <c r="F11" s="4"/>
      <c r="G11" s="4"/>
    </row>
    <row r="12" spans="1:7" ht="22.15" customHeight="1" x14ac:dyDescent="0.25">
      <c r="A12" s="70" t="s">
        <v>89</v>
      </c>
      <c r="B12" s="70"/>
      <c r="C12" s="70"/>
      <c r="D12" s="70"/>
      <c r="E12" s="70"/>
      <c r="F12" s="70"/>
      <c r="G12" s="70"/>
    </row>
    <row r="13" spans="1:7" x14ac:dyDescent="0.25">
      <c r="A13" s="70" t="s">
        <v>90</v>
      </c>
      <c r="B13" s="70"/>
      <c r="C13" s="70"/>
      <c r="D13" s="70"/>
      <c r="E13" s="70"/>
      <c r="F13" s="70"/>
      <c r="G13" s="70"/>
    </row>
    <row r="14" spans="1:7" ht="15.75" thickBot="1" x14ac:dyDescent="0.3">
      <c r="A14" s="71" t="s">
        <v>0</v>
      </c>
      <c r="B14" s="71"/>
      <c r="C14" s="71"/>
      <c r="D14" s="71"/>
      <c r="E14" s="71"/>
      <c r="F14" s="71"/>
      <c r="G14" s="70"/>
    </row>
    <row r="15" spans="1:7" ht="26.25" x14ac:dyDescent="0.25">
      <c r="A15" s="39" t="s">
        <v>5</v>
      </c>
      <c r="B15" s="40" t="s">
        <v>6</v>
      </c>
      <c r="C15" s="41" t="s">
        <v>7</v>
      </c>
      <c r="D15" s="41" t="s">
        <v>8</v>
      </c>
      <c r="E15" s="41" t="s">
        <v>9</v>
      </c>
      <c r="F15" s="42" t="s">
        <v>10</v>
      </c>
      <c r="G15" s="5" t="s">
        <v>11</v>
      </c>
    </row>
    <row r="16" spans="1:7" x14ac:dyDescent="0.25">
      <c r="A16" s="7"/>
      <c r="B16" s="8"/>
      <c r="C16" s="43"/>
      <c r="D16" s="44" t="s">
        <v>100</v>
      </c>
      <c r="E16" s="10"/>
      <c r="F16" s="11"/>
      <c r="G16" s="45">
        <v>4699</v>
      </c>
    </row>
    <row r="17" spans="1:9" x14ac:dyDescent="0.25">
      <c r="A17" s="7">
        <v>45876</v>
      </c>
      <c r="B17" s="8" t="s">
        <v>91</v>
      </c>
      <c r="C17" s="43" t="s">
        <v>92</v>
      </c>
      <c r="D17" s="46" t="s">
        <v>93</v>
      </c>
      <c r="E17" s="10"/>
      <c r="F17" s="10">
        <v>103.49</v>
      </c>
      <c r="G17" s="45">
        <f>+G16+E17-F17</f>
        <v>4595.51</v>
      </c>
    </row>
    <row r="18" spans="1:9" x14ac:dyDescent="0.25">
      <c r="A18" s="7">
        <v>45876</v>
      </c>
      <c r="B18" s="8" t="s">
        <v>91</v>
      </c>
      <c r="C18" s="43" t="s">
        <v>92</v>
      </c>
      <c r="D18" s="46" t="s">
        <v>93</v>
      </c>
      <c r="E18" s="10"/>
      <c r="F18" s="11">
        <v>0.16</v>
      </c>
      <c r="G18" s="45">
        <f t="shared" ref="G18:G22" si="0">+G17+E18-F18</f>
        <v>4595.3500000000004</v>
      </c>
    </row>
    <row r="19" spans="1:9" x14ac:dyDescent="0.25">
      <c r="A19" s="7">
        <v>45876</v>
      </c>
      <c r="B19" s="8" t="s">
        <v>91</v>
      </c>
      <c r="C19" s="43" t="s">
        <v>92</v>
      </c>
      <c r="D19" s="46" t="s">
        <v>93</v>
      </c>
      <c r="E19" s="51"/>
      <c r="F19" s="10">
        <v>103.49</v>
      </c>
      <c r="G19" s="45">
        <f t="shared" si="0"/>
        <v>4491.8600000000006</v>
      </c>
    </row>
    <row r="20" spans="1:9" x14ac:dyDescent="0.25">
      <c r="A20" s="7">
        <v>45876</v>
      </c>
      <c r="B20" s="8" t="s">
        <v>91</v>
      </c>
      <c r="C20" s="43" t="s">
        <v>92</v>
      </c>
      <c r="D20" s="46" t="s">
        <v>93</v>
      </c>
      <c r="E20" s="51"/>
      <c r="F20" s="11">
        <v>0.16</v>
      </c>
      <c r="G20" s="45">
        <f t="shared" si="0"/>
        <v>4491.7000000000007</v>
      </c>
    </row>
    <row r="21" spans="1:9" x14ac:dyDescent="0.25">
      <c r="A21" s="7">
        <v>45899</v>
      </c>
      <c r="B21" s="8" t="s">
        <v>91</v>
      </c>
      <c r="C21" s="43" t="s">
        <v>92</v>
      </c>
      <c r="D21" s="46" t="s">
        <v>93</v>
      </c>
      <c r="E21" s="51"/>
      <c r="F21" s="11">
        <v>175</v>
      </c>
      <c r="G21" s="45">
        <f t="shared" si="0"/>
        <v>4316.7000000000007</v>
      </c>
    </row>
    <row r="22" spans="1:9" x14ac:dyDescent="0.25">
      <c r="A22" s="7">
        <v>45899</v>
      </c>
      <c r="B22" s="8" t="s">
        <v>91</v>
      </c>
      <c r="C22" s="43" t="s">
        <v>92</v>
      </c>
      <c r="D22" s="46" t="s">
        <v>93</v>
      </c>
      <c r="E22" s="51"/>
      <c r="F22" s="11">
        <v>150</v>
      </c>
      <c r="G22" s="45">
        <f t="shared" si="0"/>
        <v>4166.7000000000007</v>
      </c>
    </row>
    <row r="23" spans="1:9" ht="15.75" thickBot="1" x14ac:dyDescent="0.3">
      <c r="A23" s="14"/>
      <c r="B23" s="14"/>
      <c r="C23" s="47"/>
      <c r="D23" s="48" t="s">
        <v>94</v>
      </c>
      <c r="E23" s="49"/>
      <c r="F23" s="18">
        <f>SUM(F17:F22)</f>
        <v>532.29999999999995</v>
      </c>
      <c r="G23" s="12">
        <f>+G16-F23</f>
        <v>4166.7</v>
      </c>
      <c r="I23" t="s">
        <v>1</v>
      </c>
    </row>
    <row r="24" spans="1:9" x14ac:dyDescent="0.25">
      <c r="G24" s="50"/>
    </row>
    <row r="25" spans="1:9" x14ac:dyDescent="0.25">
      <c r="G25" s="50"/>
    </row>
    <row r="27" spans="1:9" x14ac:dyDescent="0.25">
      <c r="A27" s="56" t="s">
        <v>95</v>
      </c>
      <c r="B27" s="56"/>
      <c r="D27" s="56" t="s">
        <v>96</v>
      </c>
      <c r="F27" s="56" t="s">
        <v>97</v>
      </c>
      <c r="G27" s="56"/>
    </row>
    <row r="28" spans="1:9" x14ac:dyDescent="0.25">
      <c r="A28" t="s">
        <v>25</v>
      </c>
      <c r="D28" t="s">
        <v>98</v>
      </c>
      <c r="F28" t="s">
        <v>99</v>
      </c>
    </row>
  </sheetData>
  <mergeCells count="4">
    <mergeCell ref="C6:G6"/>
    <mergeCell ref="A12:G12"/>
    <mergeCell ref="A13:G13"/>
    <mergeCell ref="A14:G14"/>
  </mergeCells>
  <pageMargins left="0.51181102362204722" right="0" top="0.74803149606299213" bottom="0.55118110236220474" header="0.31496062992125984" footer="0.31496062992125984"/>
  <pageSetup scale="8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53DDE-DD4F-4944-BB23-CE9B5F881C7F}">
  <dimension ref="A1:K60"/>
  <sheetViews>
    <sheetView topLeftCell="A27" workbookViewId="0">
      <selection sqref="A1:G39"/>
    </sheetView>
  </sheetViews>
  <sheetFormatPr baseColWidth="10" defaultRowHeight="15" x14ac:dyDescent="0.25"/>
  <cols>
    <col min="1" max="1" width="11.5703125" style="38"/>
    <col min="2" max="2" width="15.7109375" style="38" customWidth="1"/>
    <col min="3" max="3" width="27.7109375" style="38" customWidth="1"/>
    <col min="4" max="4" width="43.42578125" style="38" customWidth="1"/>
    <col min="5" max="5" width="13.7109375" style="38" customWidth="1"/>
    <col min="6" max="6" width="11.7109375" style="38" customWidth="1"/>
    <col min="7" max="7" width="14.7109375" style="38" customWidth="1"/>
  </cols>
  <sheetData>
    <row r="1" spans="1:7" x14ac:dyDescent="0.25">
      <c r="A1" s="20"/>
      <c r="B1" s="21"/>
      <c r="C1" s="20"/>
      <c r="D1" s="20"/>
      <c r="E1" s="20"/>
      <c r="F1" s="20"/>
      <c r="G1" s="20"/>
    </row>
    <row r="2" spans="1:7" x14ac:dyDescent="0.25">
      <c r="A2" s="20"/>
      <c r="B2" s="21"/>
      <c r="C2" s="20"/>
      <c r="D2" s="20"/>
      <c r="E2" s="20"/>
      <c r="F2" s="20"/>
      <c r="G2" s="20"/>
    </row>
    <row r="3" spans="1:7" x14ac:dyDescent="0.25">
      <c r="A3" s="20"/>
      <c r="B3" s="21"/>
      <c r="C3" s="20"/>
      <c r="D3" s="20"/>
      <c r="E3" s="20"/>
      <c r="F3" s="20"/>
      <c r="G3" s="20"/>
    </row>
    <row r="4" spans="1:7" x14ac:dyDescent="0.25">
      <c r="A4" s="20"/>
      <c r="B4" s="21"/>
      <c r="C4" s="20"/>
      <c r="D4" s="20"/>
      <c r="E4" s="20"/>
      <c r="F4" s="20"/>
      <c r="G4" s="20"/>
    </row>
    <row r="5" spans="1:7" x14ac:dyDescent="0.25">
      <c r="A5" s="20"/>
      <c r="B5" s="21"/>
      <c r="C5" s="20"/>
      <c r="D5" s="20"/>
      <c r="E5" s="20"/>
      <c r="F5" s="20"/>
      <c r="G5" s="20"/>
    </row>
    <row r="6" spans="1:7" x14ac:dyDescent="0.25">
      <c r="A6" s="20"/>
      <c r="B6" s="21"/>
      <c r="C6" s="75"/>
      <c r="D6" s="75"/>
      <c r="E6" s="75"/>
      <c r="F6" s="75"/>
      <c r="G6" s="75"/>
    </row>
    <row r="7" spans="1:7" x14ac:dyDescent="0.25">
      <c r="A7" s="20"/>
      <c r="B7" s="21"/>
      <c r="C7" s="22"/>
      <c r="D7" s="22"/>
      <c r="E7" s="22"/>
      <c r="F7" s="22"/>
      <c r="G7" s="22"/>
    </row>
    <row r="8" spans="1:7" x14ac:dyDescent="0.25">
      <c r="A8" s="20"/>
      <c r="B8" s="21"/>
      <c r="C8" s="22"/>
      <c r="D8" s="22"/>
      <c r="E8" s="22"/>
      <c r="F8" s="22"/>
      <c r="G8" s="22"/>
    </row>
    <row r="9" spans="1:7" x14ac:dyDescent="0.25">
      <c r="A9" s="75" t="s">
        <v>28</v>
      </c>
      <c r="B9" s="75"/>
      <c r="C9" s="75"/>
      <c r="D9" s="75"/>
      <c r="E9" s="75"/>
      <c r="F9" s="75"/>
      <c r="G9" s="75"/>
    </row>
    <row r="10" spans="1:7" x14ac:dyDescent="0.25">
      <c r="A10" s="75" t="s">
        <v>29</v>
      </c>
      <c r="B10" s="75"/>
      <c r="C10" s="75"/>
      <c r="D10" s="75"/>
      <c r="E10" s="75"/>
      <c r="F10" s="75"/>
      <c r="G10" s="75"/>
    </row>
    <row r="11" spans="1:7" ht="15.75" thickBot="1" x14ac:dyDescent="0.3">
      <c r="A11" s="76" t="s">
        <v>0</v>
      </c>
      <c r="B11" s="76"/>
      <c r="C11" s="76"/>
      <c r="D11" s="76"/>
      <c r="E11" s="76"/>
      <c r="F11" s="76"/>
      <c r="G11" s="75"/>
    </row>
    <row r="12" spans="1:7" ht="26.25" x14ac:dyDescent="0.25">
      <c r="A12" s="23" t="s">
        <v>5</v>
      </c>
      <c r="B12" s="24" t="s">
        <v>6</v>
      </c>
      <c r="C12" s="25" t="s">
        <v>7</v>
      </c>
      <c r="D12" s="25" t="s">
        <v>8</v>
      </c>
      <c r="E12" s="25" t="s">
        <v>9</v>
      </c>
      <c r="F12" s="26" t="s">
        <v>10</v>
      </c>
      <c r="G12" s="27" t="s">
        <v>11</v>
      </c>
    </row>
    <row r="13" spans="1:7" x14ac:dyDescent="0.25">
      <c r="A13" s="28"/>
      <c r="B13" s="28"/>
      <c r="C13" s="29"/>
      <c r="D13" s="30" t="s">
        <v>30</v>
      </c>
      <c r="E13" s="28"/>
      <c r="F13" s="28"/>
      <c r="G13" s="31">
        <v>6234728.29</v>
      </c>
    </row>
    <row r="14" spans="1:7" ht="45" x14ac:dyDescent="0.25">
      <c r="A14" s="32">
        <v>45876</v>
      </c>
      <c r="B14" s="14" t="s">
        <v>31</v>
      </c>
      <c r="C14" s="15" t="s">
        <v>32</v>
      </c>
      <c r="D14" s="15" t="s">
        <v>33</v>
      </c>
      <c r="E14" s="11">
        <v>417500</v>
      </c>
      <c r="F14" s="28"/>
      <c r="G14" s="31">
        <f>G13+E14-F14</f>
        <v>6652228.29</v>
      </c>
    </row>
    <row r="15" spans="1:7" ht="60" x14ac:dyDescent="0.25">
      <c r="A15" s="32">
        <v>45880</v>
      </c>
      <c r="B15" s="14" t="s">
        <v>34</v>
      </c>
      <c r="C15" s="15" t="s">
        <v>35</v>
      </c>
      <c r="D15" s="15" t="s">
        <v>36</v>
      </c>
      <c r="E15" s="11">
        <v>60000</v>
      </c>
      <c r="F15" s="33"/>
      <c r="G15" s="31">
        <f t="shared" ref="G15:G32" si="0">G14+E15-F15</f>
        <v>6712228.29</v>
      </c>
    </row>
    <row r="16" spans="1:7" ht="75" x14ac:dyDescent="0.25">
      <c r="A16" s="32">
        <v>45882</v>
      </c>
      <c r="B16" s="14" t="s">
        <v>37</v>
      </c>
      <c r="C16" s="15" t="s">
        <v>38</v>
      </c>
      <c r="D16" s="15" t="s">
        <v>39</v>
      </c>
      <c r="E16" s="11">
        <v>33040</v>
      </c>
      <c r="F16" s="33"/>
      <c r="G16" s="31">
        <f t="shared" si="0"/>
        <v>6745268.29</v>
      </c>
    </row>
    <row r="17" spans="1:11" ht="60" x14ac:dyDescent="0.25">
      <c r="A17" s="32">
        <v>45883</v>
      </c>
      <c r="B17" s="14" t="s">
        <v>40</v>
      </c>
      <c r="C17" s="15" t="s">
        <v>41</v>
      </c>
      <c r="D17" s="15" t="s">
        <v>42</v>
      </c>
      <c r="E17" s="11">
        <v>8260</v>
      </c>
      <c r="F17" s="28"/>
      <c r="G17" s="31">
        <f t="shared" si="0"/>
        <v>6753528.29</v>
      </c>
    </row>
    <row r="18" spans="1:11" ht="60" x14ac:dyDescent="0.25">
      <c r="A18" s="32">
        <v>45884</v>
      </c>
      <c r="B18" s="14" t="s">
        <v>43</v>
      </c>
      <c r="C18" s="15" t="s">
        <v>44</v>
      </c>
      <c r="D18" s="15" t="s">
        <v>45</v>
      </c>
      <c r="E18" s="11">
        <v>8260</v>
      </c>
      <c r="F18" s="28"/>
      <c r="G18" s="31">
        <f t="shared" si="0"/>
        <v>6761788.29</v>
      </c>
      <c r="K18" s="34"/>
    </row>
    <row r="19" spans="1:11" x14ac:dyDescent="0.25">
      <c r="A19" s="32">
        <v>45897</v>
      </c>
      <c r="B19" s="14" t="s">
        <v>46</v>
      </c>
      <c r="C19" s="15" t="s">
        <v>47</v>
      </c>
      <c r="D19" s="15" t="s">
        <v>48</v>
      </c>
      <c r="E19" s="11">
        <v>7000</v>
      </c>
      <c r="F19" s="28"/>
      <c r="G19" s="31">
        <f t="shared" si="0"/>
        <v>6768788.29</v>
      </c>
    </row>
    <row r="20" spans="1:11" ht="30" x14ac:dyDescent="0.25">
      <c r="A20" s="32">
        <v>45880</v>
      </c>
      <c r="B20" s="14" t="s">
        <v>49</v>
      </c>
      <c r="C20" s="15" t="s">
        <v>50</v>
      </c>
      <c r="D20" s="15" t="s">
        <v>51</v>
      </c>
      <c r="E20" s="11"/>
      <c r="F20" s="11">
        <v>120000</v>
      </c>
      <c r="G20" s="31">
        <f t="shared" si="0"/>
        <v>6648788.29</v>
      </c>
    </row>
    <row r="21" spans="1:11" ht="60" x14ac:dyDescent="0.25">
      <c r="A21" s="32">
        <v>45870</v>
      </c>
      <c r="B21" s="14" t="s">
        <v>52</v>
      </c>
      <c r="C21" s="15" t="s">
        <v>53</v>
      </c>
      <c r="D21" s="15" t="s">
        <v>54</v>
      </c>
      <c r="E21" s="11"/>
      <c r="F21" s="11">
        <v>5307.5</v>
      </c>
      <c r="G21" s="31">
        <f t="shared" si="0"/>
        <v>6643480.79</v>
      </c>
    </row>
    <row r="22" spans="1:11" ht="60" x14ac:dyDescent="0.25">
      <c r="A22" s="32">
        <v>45873</v>
      </c>
      <c r="B22" s="14" t="s">
        <v>55</v>
      </c>
      <c r="C22" s="15" t="s">
        <v>53</v>
      </c>
      <c r="D22" s="15" t="s">
        <v>56</v>
      </c>
      <c r="E22" s="11"/>
      <c r="F22" s="11">
        <v>6545</v>
      </c>
      <c r="G22" s="31">
        <f t="shared" si="0"/>
        <v>6636935.79</v>
      </c>
    </row>
    <row r="23" spans="1:11" ht="45" x14ac:dyDescent="0.25">
      <c r="A23" s="32">
        <v>45882</v>
      </c>
      <c r="B23" s="14" t="s">
        <v>57</v>
      </c>
      <c r="C23" s="15" t="s">
        <v>53</v>
      </c>
      <c r="D23" s="15" t="s">
        <v>58</v>
      </c>
      <c r="E23" s="11"/>
      <c r="F23" s="11">
        <v>5307.5</v>
      </c>
      <c r="G23" s="31">
        <f t="shared" si="0"/>
        <v>6631628.29</v>
      </c>
    </row>
    <row r="24" spans="1:11" ht="30" x14ac:dyDescent="0.25">
      <c r="A24" s="32">
        <v>45884</v>
      </c>
      <c r="B24" s="14" t="s">
        <v>59</v>
      </c>
      <c r="C24" s="15" t="s">
        <v>60</v>
      </c>
      <c r="D24" s="15" t="s">
        <v>61</v>
      </c>
      <c r="E24" s="11"/>
      <c r="F24" s="11">
        <v>100224</v>
      </c>
      <c r="G24" s="31">
        <f t="shared" si="0"/>
        <v>6531404.29</v>
      </c>
    </row>
    <row r="25" spans="1:11" ht="45" x14ac:dyDescent="0.25">
      <c r="A25" s="32" t="s">
        <v>62</v>
      </c>
      <c r="B25" s="14" t="s">
        <v>63</v>
      </c>
      <c r="C25" s="15" t="s">
        <v>53</v>
      </c>
      <c r="D25" s="15" t="s">
        <v>64</v>
      </c>
      <c r="E25" s="11"/>
      <c r="F25" s="11">
        <v>18000</v>
      </c>
      <c r="G25" s="31">
        <f t="shared" si="0"/>
        <v>6513404.29</v>
      </c>
    </row>
    <row r="26" spans="1:11" ht="45" x14ac:dyDescent="0.25">
      <c r="A26" s="32">
        <v>45887</v>
      </c>
      <c r="B26" s="14" t="s">
        <v>65</v>
      </c>
      <c r="C26" s="15" t="s">
        <v>53</v>
      </c>
      <c r="D26" s="15" t="s">
        <v>66</v>
      </c>
      <c r="E26" s="11"/>
      <c r="F26" s="11">
        <v>225123</v>
      </c>
      <c r="G26" s="31">
        <f t="shared" si="0"/>
        <v>6288281.29</v>
      </c>
    </row>
    <row r="27" spans="1:11" ht="75" x14ac:dyDescent="0.25">
      <c r="A27" s="32">
        <v>45888</v>
      </c>
      <c r="B27" s="14" t="s">
        <v>67</v>
      </c>
      <c r="C27" s="15" t="s">
        <v>53</v>
      </c>
      <c r="D27" s="15" t="s">
        <v>68</v>
      </c>
      <c r="E27" s="11"/>
      <c r="F27" s="11">
        <v>12292.5</v>
      </c>
      <c r="G27" s="31">
        <f t="shared" si="0"/>
        <v>6275988.79</v>
      </c>
    </row>
    <row r="28" spans="1:11" ht="60" x14ac:dyDescent="0.25">
      <c r="A28" s="32">
        <v>45888</v>
      </c>
      <c r="B28" s="14" t="s">
        <v>69</v>
      </c>
      <c r="C28" s="15" t="s">
        <v>53</v>
      </c>
      <c r="D28" s="15" t="s">
        <v>70</v>
      </c>
      <c r="E28" s="33"/>
      <c r="F28" s="11">
        <v>9707.5</v>
      </c>
      <c r="G28" s="31">
        <f t="shared" si="0"/>
        <v>6266281.29</v>
      </c>
    </row>
    <row r="29" spans="1:11" ht="30" x14ac:dyDescent="0.25">
      <c r="A29" s="32">
        <v>45895</v>
      </c>
      <c r="B29" s="14" t="s">
        <v>71</v>
      </c>
      <c r="C29" s="15" t="s">
        <v>72</v>
      </c>
      <c r="D29" s="15" t="s">
        <v>73</v>
      </c>
      <c r="E29" s="33"/>
      <c r="F29" s="11">
        <v>24754.9</v>
      </c>
      <c r="G29" s="31">
        <f t="shared" si="0"/>
        <v>6241526.3899999997</v>
      </c>
    </row>
    <row r="30" spans="1:11" ht="30" x14ac:dyDescent="0.25">
      <c r="A30" s="32">
        <v>45897</v>
      </c>
      <c r="B30" s="14" t="s">
        <v>74</v>
      </c>
      <c r="C30" s="15" t="s">
        <v>75</v>
      </c>
      <c r="D30" s="15" t="s">
        <v>76</v>
      </c>
      <c r="E30" s="33"/>
      <c r="F30" s="11">
        <v>8991.6</v>
      </c>
      <c r="G30" s="31">
        <f t="shared" si="0"/>
        <v>6232534.79</v>
      </c>
    </row>
    <row r="31" spans="1:11" ht="60" x14ac:dyDescent="0.25">
      <c r="A31" s="32">
        <v>45897</v>
      </c>
      <c r="B31" s="14" t="s">
        <v>77</v>
      </c>
      <c r="C31" s="15" t="s">
        <v>78</v>
      </c>
      <c r="D31" s="15" t="s">
        <v>79</v>
      </c>
      <c r="E31" s="11"/>
      <c r="F31" s="11">
        <v>22546.959999999999</v>
      </c>
      <c r="G31" s="31">
        <f t="shared" si="0"/>
        <v>6209987.8300000001</v>
      </c>
    </row>
    <row r="32" spans="1:11" ht="75" x14ac:dyDescent="0.25">
      <c r="A32" s="32" t="s">
        <v>80</v>
      </c>
      <c r="B32" s="14" t="s">
        <v>81</v>
      </c>
      <c r="C32" s="15" t="s">
        <v>82</v>
      </c>
      <c r="D32" s="15" t="s">
        <v>83</v>
      </c>
      <c r="E32" s="11">
        <v>25000</v>
      </c>
      <c r="F32" s="11"/>
      <c r="G32" s="31">
        <f t="shared" si="0"/>
        <v>6234987.8300000001</v>
      </c>
    </row>
    <row r="33" spans="1:7" x14ac:dyDescent="0.25">
      <c r="A33" s="35"/>
      <c r="B33" s="28"/>
      <c r="C33" s="36"/>
      <c r="D33" s="36"/>
      <c r="E33" s="11"/>
      <c r="F33" s="11"/>
      <c r="G33" s="31"/>
    </row>
    <row r="34" spans="1:7" x14ac:dyDescent="0.25">
      <c r="A34" s="28"/>
      <c r="B34" s="28"/>
      <c r="C34" s="28"/>
      <c r="D34" s="30" t="s">
        <v>84</v>
      </c>
      <c r="E34" s="18">
        <f>SUM(E14:E33)</f>
        <v>559060</v>
      </c>
      <c r="F34" s="18">
        <f>SUM(F20:F33)</f>
        <v>558800.46</v>
      </c>
      <c r="G34" s="31">
        <v>6234987.8300000001</v>
      </c>
    </row>
    <row r="38" spans="1:7" ht="23.45" customHeight="1" x14ac:dyDescent="0.25">
      <c r="A38" s="72" t="s">
        <v>22</v>
      </c>
      <c r="B38" s="72"/>
      <c r="C38" s="1"/>
      <c r="D38" s="37" t="s">
        <v>101</v>
      </c>
      <c r="E38" s="74" t="s">
        <v>85</v>
      </c>
      <c r="F38" s="74"/>
      <c r="G38" s="74"/>
    </row>
    <row r="39" spans="1:7" ht="27.6" customHeight="1" x14ac:dyDescent="0.25">
      <c r="A39" s="73" t="s">
        <v>86</v>
      </c>
      <c r="B39" s="73"/>
      <c r="C39" s="1"/>
      <c r="D39" s="37" t="s">
        <v>87</v>
      </c>
      <c r="E39" s="74" t="s">
        <v>88</v>
      </c>
      <c r="F39" s="74"/>
      <c r="G39" s="74"/>
    </row>
    <row r="40" spans="1:7" x14ac:dyDescent="0.25">
      <c r="A40"/>
      <c r="B40"/>
      <c r="C40"/>
    </row>
    <row r="60" spans="4:4" x14ac:dyDescent="0.25">
      <c r="D60" s="38" t="s">
        <v>1</v>
      </c>
    </row>
  </sheetData>
  <mergeCells count="8">
    <mergeCell ref="A38:B38"/>
    <mergeCell ref="A39:B39"/>
    <mergeCell ref="E38:G38"/>
    <mergeCell ref="E39:G39"/>
    <mergeCell ref="C6:G6"/>
    <mergeCell ref="A9:G9"/>
    <mergeCell ref="A10:G10"/>
    <mergeCell ref="A11:G11"/>
  </mergeCells>
  <pageMargins left="0.51181102362204722" right="0.11811023622047245" top="0.15748031496062992" bottom="0" header="0.31496062992125984" footer="0.31496062992125984"/>
  <pageSetup scale="9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F0E7-5D53-4053-90C2-56C16BE6B0FB}">
  <dimension ref="A1:I94"/>
  <sheetViews>
    <sheetView tabSelected="1" workbookViewId="0">
      <selection activeCell="J16" sqref="J16"/>
    </sheetView>
  </sheetViews>
  <sheetFormatPr baseColWidth="10" defaultRowHeight="15" x14ac:dyDescent="0.25"/>
  <cols>
    <col min="2" max="2" width="14.28515625" customWidth="1"/>
    <col min="3" max="3" width="27.7109375" customWidth="1"/>
    <col min="4" max="4" width="39.28515625" customWidth="1"/>
    <col min="5" max="5" width="18.7109375" customWidth="1"/>
    <col min="6" max="6" width="15.140625" customWidth="1"/>
    <col min="7" max="7" width="14.28515625" customWidth="1"/>
  </cols>
  <sheetData>
    <row r="1" spans="1:7" x14ac:dyDescent="0.25">
      <c r="A1" s="2"/>
      <c r="B1" s="3"/>
      <c r="C1" s="2"/>
      <c r="D1" s="2"/>
      <c r="E1" s="2"/>
      <c r="F1" s="2"/>
      <c r="G1" s="2"/>
    </row>
    <row r="2" spans="1:7" x14ac:dyDescent="0.25">
      <c r="A2" s="2"/>
      <c r="B2" s="3"/>
      <c r="C2" s="2"/>
      <c r="D2" s="2"/>
      <c r="E2" s="2"/>
      <c r="F2" s="2"/>
      <c r="G2" s="2"/>
    </row>
    <row r="3" spans="1:7" x14ac:dyDescent="0.25">
      <c r="A3" s="2"/>
      <c r="B3" s="3"/>
      <c r="C3" s="2"/>
      <c r="D3" s="2"/>
      <c r="E3" s="2"/>
      <c r="F3" s="2"/>
      <c r="G3" s="2"/>
    </row>
    <row r="4" spans="1:7" x14ac:dyDescent="0.25">
      <c r="A4" s="2"/>
      <c r="B4" s="3" t="s">
        <v>2</v>
      </c>
      <c r="C4" s="2"/>
      <c r="D4" s="2"/>
      <c r="E4" s="2"/>
      <c r="F4" s="2"/>
      <c r="G4" s="2"/>
    </row>
    <row r="5" spans="1:7" x14ac:dyDescent="0.25">
      <c r="A5" s="2"/>
      <c r="B5" s="3"/>
      <c r="C5" s="2"/>
      <c r="D5" s="2"/>
      <c r="E5" s="2"/>
      <c r="F5" s="2"/>
      <c r="G5" s="2"/>
    </row>
    <row r="6" spans="1:7" x14ac:dyDescent="0.25">
      <c r="A6" s="2"/>
      <c r="B6" s="3"/>
      <c r="C6" s="70"/>
      <c r="D6" s="70"/>
      <c r="E6" s="70"/>
      <c r="F6" s="70"/>
      <c r="G6" s="70"/>
    </row>
    <row r="7" spans="1:7" x14ac:dyDescent="0.25">
      <c r="A7" s="2"/>
      <c r="B7" s="3"/>
      <c r="C7" s="4"/>
      <c r="D7" s="4"/>
      <c r="E7" s="4"/>
      <c r="F7" s="4"/>
      <c r="G7" s="4"/>
    </row>
    <row r="8" spans="1:7" x14ac:dyDescent="0.25">
      <c r="A8" s="2"/>
      <c r="B8" s="3"/>
      <c r="C8" s="4"/>
      <c r="D8" s="4"/>
      <c r="E8" s="4"/>
      <c r="F8" s="4"/>
      <c r="G8" s="4"/>
    </row>
    <row r="9" spans="1:7" x14ac:dyDescent="0.25">
      <c r="A9" s="2"/>
      <c r="B9" s="3"/>
      <c r="C9" s="4"/>
      <c r="D9" s="4"/>
      <c r="E9" s="4"/>
      <c r="F9" s="4"/>
      <c r="G9" s="4"/>
    </row>
    <row r="10" spans="1:7" x14ac:dyDescent="0.25">
      <c r="A10" s="70" t="s">
        <v>3</v>
      </c>
      <c r="B10" s="70"/>
      <c r="C10" s="70"/>
      <c r="D10" s="70"/>
      <c r="E10" s="70"/>
      <c r="F10" s="70"/>
      <c r="G10" s="70"/>
    </row>
    <row r="11" spans="1:7" x14ac:dyDescent="0.25">
      <c r="A11" s="70" t="s">
        <v>4</v>
      </c>
      <c r="B11" s="70"/>
      <c r="C11" s="70"/>
      <c r="D11" s="70"/>
      <c r="E11" s="70"/>
      <c r="F11" s="70"/>
      <c r="G11" s="70"/>
    </row>
    <row r="12" spans="1:7" x14ac:dyDescent="0.25">
      <c r="A12" s="70" t="s">
        <v>0</v>
      </c>
      <c r="B12" s="70"/>
      <c r="C12" s="70"/>
      <c r="D12" s="70"/>
      <c r="E12" s="70"/>
      <c r="F12" s="70"/>
      <c r="G12" s="70"/>
    </row>
    <row r="13" spans="1:7" ht="26.25" x14ac:dyDescent="0.25">
      <c r="A13" s="5" t="s">
        <v>5</v>
      </c>
      <c r="B13" s="6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5" t="s">
        <v>11</v>
      </c>
    </row>
    <row r="14" spans="1:7" x14ac:dyDescent="0.25">
      <c r="A14" s="59"/>
      <c r="B14" s="60"/>
      <c r="C14" s="61"/>
      <c r="D14" s="9" t="s">
        <v>12</v>
      </c>
      <c r="E14" s="62"/>
      <c r="F14" s="63"/>
      <c r="G14" s="64">
        <v>22804.19</v>
      </c>
    </row>
    <row r="15" spans="1:7" ht="38.25" x14ac:dyDescent="0.25">
      <c r="A15" s="59">
        <v>45888</v>
      </c>
      <c r="B15" s="60" t="s">
        <v>13</v>
      </c>
      <c r="C15" s="65" t="s">
        <v>14</v>
      </c>
      <c r="D15" s="13" t="s">
        <v>15</v>
      </c>
      <c r="E15" s="62"/>
      <c r="F15" s="63">
        <v>22234</v>
      </c>
      <c r="G15" s="64">
        <f>G14+E15-F15</f>
        <v>570.18999999999869</v>
      </c>
    </row>
    <row r="16" spans="1:7" x14ac:dyDescent="0.25">
      <c r="A16" s="59">
        <v>45898</v>
      </c>
      <c r="B16" s="60" t="s">
        <v>16</v>
      </c>
      <c r="C16" s="65" t="s">
        <v>17</v>
      </c>
      <c r="D16" s="13" t="s">
        <v>18</v>
      </c>
      <c r="E16" s="66"/>
      <c r="F16" s="66">
        <v>79.12</v>
      </c>
      <c r="G16" s="64">
        <f t="shared" ref="G16:G18" si="0">G15+E16-F16</f>
        <v>491.06999999999869</v>
      </c>
    </row>
    <row r="17" spans="1:9" x14ac:dyDescent="0.25">
      <c r="A17" s="59">
        <v>45898</v>
      </c>
      <c r="B17" s="60" t="s">
        <v>16</v>
      </c>
      <c r="C17" s="65" t="s">
        <v>17</v>
      </c>
      <c r="D17" s="13" t="s">
        <v>19</v>
      </c>
      <c r="E17" s="67"/>
      <c r="F17" s="66">
        <v>150</v>
      </c>
      <c r="G17" s="64">
        <f t="shared" si="0"/>
        <v>341.06999999999869</v>
      </c>
    </row>
    <row r="18" spans="1:9" x14ac:dyDescent="0.25">
      <c r="A18" s="59">
        <v>45898</v>
      </c>
      <c r="B18" s="60" t="s">
        <v>16</v>
      </c>
      <c r="C18" s="65" t="s">
        <v>17</v>
      </c>
      <c r="D18" s="68" t="s">
        <v>20</v>
      </c>
      <c r="E18" s="69"/>
      <c r="F18" s="66">
        <v>175</v>
      </c>
      <c r="G18" s="64">
        <f t="shared" si="0"/>
        <v>166.06999999999869</v>
      </c>
      <c r="I18" s="16"/>
    </row>
    <row r="19" spans="1:9" x14ac:dyDescent="0.25">
      <c r="A19" s="14"/>
      <c r="B19" s="14"/>
      <c r="C19" s="14"/>
      <c r="D19" s="17" t="s">
        <v>21</v>
      </c>
      <c r="E19" s="18">
        <f>SUM(E15:E18)</f>
        <v>0</v>
      </c>
      <c r="F19" s="18">
        <f>SUM(F15:F18)</f>
        <v>22638.12</v>
      </c>
      <c r="G19" s="12">
        <v>166.07</v>
      </c>
    </row>
    <row r="20" spans="1:9" x14ac:dyDescent="0.25">
      <c r="A20" s="52"/>
      <c r="B20" s="52"/>
      <c r="C20" s="52"/>
      <c r="D20" s="53"/>
      <c r="E20" s="52"/>
      <c r="F20" s="52"/>
      <c r="G20" s="52"/>
    </row>
    <row r="21" spans="1:9" x14ac:dyDescent="0.25">
      <c r="A21" s="52"/>
      <c r="B21" s="52"/>
      <c r="C21" s="52"/>
      <c r="D21" s="53"/>
      <c r="E21" s="52"/>
      <c r="F21" s="52"/>
      <c r="G21" s="52"/>
    </row>
    <row r="22" spans="1:9" x14ac:dyDescent="0.25">
      <c r="A22" s="52"/>
      <c r="B22" s="52"/>
      <c r="C22" s="52"/>
      <c r="D22" s="53"/>
      <c r="E22" s="52"/>
      <c r="F22" s="52"/>
      <c r="G22" s="52"/>
    </row>
    <row r="23" spans="1:9" x14ac:dyDescent="0.25">
      <c r="A23" s="52"/>
      <c r="B23" s="52"/>
      <c r="C23" s="52"/>
      <c r="D23" s="53"/>
      <c r="E23" s="52"/>
      <c r="F23" s="52"/>
      <c r="G23" s="52"/>
    </row>
    <row r="24" spans="1:9" x14ac:dyDescent="0.25">
      <c r="A24" s="57" t="s">
        <v>22</v>
      </c>
      <c r="B24" s="57"/>
      <c r="C24" s="54"/>
      <c r="D24" s="58" t="s">
        <v>23</v>
      </c>
      <c r="E24" s="54"/>
      <c r="F24" s="57" t="s">
        <v>24</v>
      </c>
      <c r="G24" s="57"/>
    </row>
    <row r="25" spans="1:9" x14ac:dyDescent="0.25">
      <c r="A25" s="54" t="s">
        <v>25</v>
      </c>
      <c r="B25" s="54"/>
      <c r="C25" s="54"/>
      <c r="D25" s="55" t="s">
        <v>26</v>
      </c>
      <c r="E25" s="54"/>
      <c r="F25" s="54" t="s">
        <v>27</v>
      </c>
      <c r="G25" s="54"/>
    </row>
    <row r="26" spans="1:9" x14ac:dyDescent="0.25">
      <c r="A26" s="54"/>
      <c r="B26" s="54"/>
      <c r="C26" s="54"/>
      <c r="D26" s="55"/>
      <c r="E26" s="54"/>
      <c r="F26" s="54"/>
      <c r="G26" s="54"/>
    </row>
    <row r="27" spans="1:9" x14ac:dyDescent="0.25">
      <c r="A27" s="52"/>
      <c r="B27" s="52"/>
      <c r="C27" s="52"/>
      <c r="D27" s="53"/>
      <c r="E27" s="52"/>
      <c r="F27" s="52"/>
      <c r="G27" s="52"/>
    </row>
    <row r="28" spans="1:9" x14ac:dyDescent="0.25">
      <c r="A28" s="52"/>
      <c r="B28" s="52"/>
      <c r="C28" s="52"/>
      <c r="D28" s="53"/>
      <c r="E28" s="52"/>
      <c r="F28" s="52"/>
      <c r="G28" s="52"/>
    </row>
    <row r="29" spans="1:9" x14ac:dyDescent="0.25">
      <c r="A29" s="52"/>
      <c r="B29" s="52"/>
      <c r="C29" s="52"/>
      <c r="D29" s="53"/>
      <c r="E29" s="52"/>
      <c r="F29" s="52"/>
      <c r="G29" s="52"/>
    </row>
    <row r="30" spans="1:9" x14ac:dyDescent="0.25">
      <c r="A30" s="52"/>
      <c r="B30" s="52"/>
      <c r="C30" s="52"/>
      <c r="D30" s="53"/>
      <c r="E30" s="52"/>
      <c r="F30" s="52"/>
      <c r="G30" s="52"/>
    </row>
    <row r="31" spans="1:9" x14ac:dyDescent="0.25">
      <c r="A31" s="52"/>
      <c r="B31" s="52"/>
      <c r="C31" s="52"/>
      <c r="D31" s="53"/>
      <c r="E31" s="52"/>
      <c r="F31" s="52"/>
      <c r="G31" s="52"/>
    </row>
    <row r="32" spans="1:9" x14ac:dyDescent="0.25">
      <c r="A32" s="52"/>
      <c r="B32" s="52"/>
      <c r="C32" s="52"/>
      <c r="D32" s="53"/>
      <c r="E32" s="52"/>
      <c r="F32" s="52"/>
      <c r="G32" s="52"/>
    </row>
    <row r="33" spans="1:7" x14ac:dyDescent="0.25">
      <c r="A33" s="52"/>
      <c r="B33" s="52"/>
      <c r="C33" s="52"/>
      <c r="D33" s="53"/>
      <c r="E33" s="52"/>
      <c r="F33" s="52"/>
      <c r="G33" s="52"/>
    </row>
    <row r="34" spans="1:7" x14ac:dyDescent="0.25">
      <c r="A34" s="52"/>
      <c r="B34" s="52"/>
      <c r="C34" s="52"/>
      <c r="D34" s="53"/>
      <c r="E34" s="52"/>
      <c r="F34" s="52"/>
      <c r="G34" s="52"/>
    </row>
    <row r="35" spans="1:7" x14ac:dyDescent="0.25">
      <c r="A35" s="52"/>
      <c r="B35" s="52"/>
      <c r="C35" s="52"/>
      <c r="D35" s="53"/>
      <c r="E35" s="52"/>
      <c r="F35" s="52"/>
      <c r="G35" s="52"/>
    </row>
    <row r="36" spans="1:7" x14ac:dyDescent="0.25">
      <c r="A36" s="52"/>
      <c r="B36" s="52"/>
      <c r="C36" s="52"/>
      <c r="D36" s="53"/>
      <c r="E36" s="52"/>
      <c r="F36" s="52"/>
      <c r="G36" s="52"/>
    </row>
    <row r="37" spans="1:7" x14ac:dyDescent="0.25">
      <c r="A37" s="52"/>
      <c r="B37" s="52"/>
      <c r="C37" s="52"/>
      <c r="D37" s="53"/>
      <c r="E37" s="52"/>
      <c r="F37" s="52"/>
      <c r="G37" s="52"/>
    </row>
    <row r="38" spans="1:7" x14ac:dyDescent="0.25">
      <c r="A38" s="52"/>
      <c r="B38" s="52"/>
      <c r="C38" s="52"/>
      <c r="D38" s="53"/>
      <c r="E38" s="52"/>
      <c r="F38" s="52"/>
      <c r="G38" s="52"/>
    </row>
    <row r="39" spans="1:7" x14ac:dyDescent="0.25">
      <c r="A39" s="52"/>
      <c r="B39" s="52"/>
      <c r="C39" s="52"/>
      <c r="D39" s="53"/>
      <c r="E39" s="52"/>
      <c r="F39" s="52"/>
      <c r="G39" s="52"/>
    </row>
    <row r="40" spans="1:7" x14ac:dyDescent="0.25">
      <c r="A40" s="52"/>
      <c r="B40" s="52"/>
      <c r="C40" s="52"/>
      <c r="D40" s="53"/>
      <c r="E40" s="52"/>
      <c r="F40" s="52"/>
      <c r="G40" s="52"/>
    </row>
    <row r="41" spans="1:7" x14ac:dyDescent="0.25">
      <c r="A41" s="52"/>
      <c r="B41" s="52"/>
      <c r="C41" s="52"/>
      <c r="D41" s="53"/>
      <c r="E41" s="52"/>
      <c r="F41" s="52"/>
      <c r="G41" s="52"/>
    </row>
    <row r="42" spans="1:7" x14ac:dyDescent="0.25">
      <c r="A42" s="52"/>
      <c r="B42" s="52"/>
      <c r="C42" s="52"/>
      <c r="D42" s="53"/>
      <c r="E42" s="52"/>
      <c r="F42" s="52"/>
      <c r="G42" s="52"/>
    </row>
    <row r="43" spans="1:7" x14ac:dyDescent="0.25">
      <c r="A43" s="52"/>
      <c r="B43" s="52"/>
      <c r="C43" s="52"/>
      <c r="D43" s="53"/>
      <c r="E43" s="52"/>
      <c r="F43" s="52"/>
      <c r="G43" s="52"/>
    </row>
    <row r="44" spans="1:7" x14ac:dyDescent="0.25">
      <c r="A44" s="52"/>
      <c r="B44" s="52"/>
      <c r="C44" s="52"/>
      <c r="D44" s="53"/>
      <c r="E44" s="52"/>
      <c r="F44" s="52"/>
      <c r="G44" s="52"/>
    </row>
    <row r="45" spans="1:7" x14ac:dyDescent="0.25">
      <c r="A45" s="52"/>
      <c r="B45" s="52"/>
      <c r="C45" s="52"/>
      <c r="D45" s="53"/>
      <c r="E45" s="52"/>
      <c r="F45" s="52"/>
      <c r="G45" s="52"/>
    </row>
    <row r="46" spans="1:7" x14ac:dyDescent="0.25">
      <c r="A46" s="52"/>
      <c r="B46" s="52"/>
      <c r="C46" s="52"/>
      <c r="D46" s="53"/>
      <c r="E46" s="52"/>
      <c r="F46" s="52"/>
      <c r="G46" s="52"/>
    </row>
    <row r="47" spans="1:7" x14ac:dyDescent="0.25">
      <c r="D47" s="19"/>
    </row>
    <row r="48" spans="1:7" x14ac:dyDescent="0.25">
      <c r="D48" s="19"/>
    </row>
    <row r="49" spans="4:4" x14ac:dyDescent="0.25">
      <c r="D49" s="19"/>
    </row>
    <row r="50" spans="4:4" x14ac:dyDescent="0.25">
      <c r="D50" s="19"/>
    </row>
    <row r="51" spans="4:4" x14ac:dyDescent="0.25">
      <c r="D51" s="19"/>
    </row>
    <row r="52" spans="4:4" x14ac:dyDescent="0.25">
      <c r="D52" s="19"/>
    </row>
    <row r="53" spans="4:4" x14ac:dyDescent="0.25">
      <c r="D53" s="19"/>
    </row>
    <row r="54" spans="4:4" x14ac:dyDescent="0.25">
      <c r="D54" s="19"/>
    </row>
    <row r="55" spans="4:4" x14ac:dyDescent="0.25">
      <c r="D55" s="19"/>
    </row>
    <row r="56" spans="4:4" x14ac:dyDescent="0.25">
      <c r="D56" s="19"/>
    </row>
    <row r="57" spans="4:4" x14ac:dyDescent="0.25">
      <c r="D57" s="19"/>
    </row>
    <row r="58" spans="4:4" x14ac:dyDescent="0.25">
      <c r="D58" s="19"/>
    </row>
    <row r="59" spans="4:4" x14ac:dyDescent="0.25">
      <c r="D59" s="19"/>
    </row>
    <row r="60" spans="4:4" x14ac:dyDescent="0.25">
      <c r="D60" s="19"/>
    </row>
    <row r="61" spans="4:4" x14ac:dyDescent="0.25">
      <c r="D61" s="19"/>
    </row>
    <row r="62" spans="4:4" x14ac:dyDescent="0.25">
      <c r="D62" s="19"/>
    </row>
    <row r="63" spans="4:4" x14ac:dyDescent="0.25">
      <c r="D63" s="19"/>
    </row>
    <row r="64" spans="4:4" x14ac:dyDescent="0.25">
      <c r="D64" s="19"/>
    </row>
    <row r="65" spans="4:4" x14ac:dyDescent="0.25">
      <c r="D65" s="19"/>
    </row>
    <row r="66" spans="4:4" x14ac:dyDescent="0.25">
      <c r="D66" s="19"/>
    </row>
    <row r="67" spans="4:4" x14ac:dyDescent="0.25">
      <c r="D67" s="19"/>
    </row>
    <row r="68" spans="4:4" x14ac:dyDescent="0.25">
      <c r="D68" s="19"/>
    </row>
    <row r="69" spans="4:4" x14ac:dyDescent="0.25">
      <c r="D69" s="19"/>
    </row>
    <row r="70" spans="4:4" x14ac:dyDescent="0.25">
      <c r="D70" s="19"/>
    </row>
    <row r="71" spans="4:4" x14ac:dyDescent="0.25">
      <c r="D71" s="19"/>
    </row>
    <row r="72" spans="4:4" x14ac:dyDescent="0.25">
      <c r="D72" s="19"/>
    </row>
    <row r="73" spans="4:4" x14ac:dyDescent="0.25">
      <c r="D73" s="19"/>
    </row>
    <row r="74" spans="4:4" x14ac:dyDescent="0.25">
      <c r="D74" s="19"/>
    </row>
    <row r="75" spans="4:4" x14ac:dyDescent="0.25">
      <c r="D75" s="19"/>
    </row>
    <row r="76" spans="4:4" x14ac:dyDescent="0.25">
      <c r="D76" s="19"/>
    </row>
    <row r="77" spans="4:4" x14ac:dyDescent="0.25">
      <c r="D77" s="19"/>
    </row>
    <row r="78" spans="4:4" x14ac:dyDescent="0.25">
      <c r="D78" s="19"/>
    </row>
    <row r="79" spans="4:4" x14ac:dyDescent="0.25">
      <c r="D79" s="19"/>
    </row>
    <row r="80" spans="4:4" x14ac:dyDescent="0.25">
      <c r="D80" s="19"/>
    </row>
    <row r="81" spans="4:4" x14ac:dyDescent="0.25">
      <c r="D81" s="19"/>
    </row>
    <row r="82" spans="4:4" x14ac:dyDescent="0.25">
      <c r="D82" s="19"/>
    </row>
    <row r="83" spans="4:4" x14ac:dyDescent="0.25">
      <c r="D83" s="19"/>
    </row>
    <row r="84" spans="4:4" x14ac:dyDescent="0.25">
      <c r="D84" s="19"/>
    </row>
    <row r="85" spans="4:4" x14ac:dyDescent="0.25">
      <c r="D85" s="19"/>
    </row>
    <row r="86" spans="4:4" x14ac:dyDescent="0.25">
      <c r="D86" s="19"/>
    </row>
    <row r="87" spans="4:4" x14ac:dyDescent="0.25">
      <c r="D87" s="19" t="s">
        <v>1</v>
      </c>
    </row>
    <row r="88" spans="4:4" x14ac:dyDescent="0.25">
      <c r="D88" s="19" t="s">
        <v>1</v>
      </c>
    </row>
    <row r="89" spans="4:4" x14ac:dyDescent="0.25">
      <c r="D89" s="19" t="s">
        <v>1</v>
      </c>
    </row>
    <row r="90" spans="4:4" x14ac:dyDescent="0.25">
      <c r="D90" s="19" t="s">
        <v>1</v>
      </c>
    </row>
    <row r="91" spans="4:4" x14ac:dyDescent="0.25">
      <c r="D91" s="19" t="s">
        <v>1</v>
      </c>
    </row>
    <row r="92" spans="4:4" x14ac:dyDescent="0.25">
      <c r="D92" s="19" t="s">
        <v>1</v>
      </c>
    </row>
    <row r="93" spans="4:4" x14ac:dyDescent="0.25">
      <c r="D93" s="19" t="s">
        <v>1</v>
      </c>
    </row>
    <row r="94" spans="4:4" x14ac:dyDescent="0.25">
      <c r="D94" s="19" t="s">
        <v>1</v>
      </c>
    </row>
  </sheetData>
  <mergeCells count="4">
    <mergeCell ref="C6:G6"/>
    <mergeCell ref="A10:G10"/>
    <mergeCell ref="A11:G11"/>
    <mergeCell ref="A12:G12"/>
  </mergeCells>
  <pageMargins left="0.39370078740157483" right="0.11811023622047245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CTA. 344</vt:lpstr>
      <vt:lpstr>CTA 336</vt:lpstr>
      <vt:lpstr>CTA -962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Ramírez Sánchez</cp:lastModifiedBy>
  <cp:lastPrinted>2025-09-10T16:27:42Z</cp:lastPrinted>
  <dcterms:created xsi:type="dcterms:W3CDTF">2025-09-08T13:25:30Z</dcterms:created>
  <dcterms:modified xsi:type="dcterms:W3CDTF">2025-09-10T18:39:12Z</dcterms:modified>
</cp:coreProperties>
</file>