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22-Ejecucion de presupuesto\6-2025\9-Septiembre\"/>
    </mc:Choice>
  </mc:AlternateContent>
  <xr:revisionPtr revIDLastSave="0" documentId="8_{3B77E919-272B-4915-A6AA-D739804C51C4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B57" i="1"/>
  <c r="C88" i="1" l="1"/>
  <c r="C81" i="1" s="1"/>
  <c r="B88" i="1"/>
  <c r="B81" i="1" s="1"/>
  <c r="C85" i="1"/>
  <c r="B85" i="1"/>
  <c r="C82" i="1"/>
  <c r="B82" i="1"/>
  <c r="C76" i="1"/>
  <c r="B76" i="1"/>
  <c r="C73" i="1"/>
  <c r="B73" i="1"/>
  <c r="C68" i="1"/>
  <c r="B68" i="1"/>
  <c r="C49" i="1"/>
  <c r="B49" i="1"/>
  <c r="B41" i="1"/>
  <c r="B31" i="1"/>
  <c r="C21" i="1"/>
  <c r="B21" i="1"/>
  <c r="B14" i="1" s="1"/>
  <c r="C15" i="1"/>
  <c r="B15" i="1"/>
  <c r="B67" i="1" s="1"/>
  <c r="B92" i="1" s="1"/>
  <c r="C67" i="1" l="1"/>
  <c r="C92" i="1" s="1"/>
  <c r="C14" i="1"/>
  <c r="C64" i="1"/>
  <c r="C60" i="1"/>
  <c r="C80" i="1"/>
</calcChain>
</file>

<file path=xl/sharedStrings.xml><?xml version="1.0" encoding="utf-8"?>
<sst xmlns="http://schemas.openxmlformats.org/spreadsheetml/2006/main" count="96" uniqueCount="95">
  <si>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</si>
  <si>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</si>
  <si>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</si>
  <si>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</si>
  <si>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</si>
  <si>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</si>
  <si>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</si>
  <si>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</si>
  <si>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</si>
  <si>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</si>
  <si>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</si>
  <si>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</si>
  <si>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</si>
  <si>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</si>
  <si>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</si>
  <si>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</si>
  <si>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</si>
  <si>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</si>
  <si>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</si>
  <si>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</si>
  <si>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</si>
  <si>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</si>
  <si>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</si>
  <si>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</si>
  <si>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</si>
  <si>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</si>
  <si>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</si>
  <si>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</si>
  <si>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</si>
  <si>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</si>
  <si>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</si>
  <si>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</si>
  <si>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</si>
  <si>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</si>
  <si>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</si>
  <si>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</si>
  <si>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</si>
  <si>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</si>
  <si>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</si>
  <si>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</si>
  <si>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</si>
  <si>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</si>
  <si>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</si>
  <si>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</si>
  <si>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</si>
  <si>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</si>
  <si>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</si>
  <si>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</si>
  <si>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</si>
  <si>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</si>
  <si>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</si>
  <si>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</si>
  <si>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</si>
  <si>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</si>
  <si>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</si>
  <si>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</si>
  <si>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</si>
  <si>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</si>
  <si>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</si>
  <si>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</si>
  <si>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</si>
  <si>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</si>
  <si>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</si>
  <si>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</si>
  <si>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</si>
  <si>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</si>
  <si>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</si>
  <si>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</si>
  <si>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</si>
  <si>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</si>
  <si>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</si>
  <si>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</si>
  <si>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</si>
  <si>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</si>
  <si>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</si>
  <si>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</si>
  <si>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</si>
  <si>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</si>
  <si>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</si>
  <si>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</si>
  <si>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</si>
  <si>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</si>
  <si>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</si>
  <si>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</si>
  <si>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</si>
  <si>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</si>
  <si>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</si>
  <si>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</si>
  <si>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</si>
  <si>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</si>
  <si>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 xml:space="preserve"> </t>
  </si>
  <si>
    <t xml:space="preserve">                                         REVISADO  POR:</t>
  </si>
  <si>
    <t xml:space="preserve">              VIRGINIA VERUSKA D`OLEO CABRERA </t>
  </si>
  <si>
    <t xml:space="preserve">                   Encargada Divisiòn de Presupuesto</t>
  </si>
  <si>
    <t>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</si>
</sst>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44" fontId="4" fillId="0" borderId="3" xfId="2" applyFont="1" applyBorder="1" applyAlignment="1"/>
    <xf numFmtId="44" fontId="0" fillId="0" borderId="0" xfId="0" applyNumberFormat="1"/>
    <xf numFmtId="0" fontId="4" fillId="0" borderId="3" xfId="0" applyFont="1" applyBorder="1" applyAlignment="1">
      <alignment horizontal="left"/>
    </xf>
    <xf numFmtId="164" fontId="0" fillId="0" borderId="0" xfId="0" applyNumberFormat="1"/>
    <xf numFmtId="44" fontId="3" fillId="0" borderId="4" xfId="2" applyFont="1" applyBorder="1" applyAlignment="1"/>
    <xf numFmtId="44" fontId="3" fillId="0" borderId="5" xfId="2" applyFont="1" applyBorder="1" applyAlignment="1"/>
    <xf numFmtId="44" fontId="3" fillId="0" borderId="6" xfId="2" applyFont="1" applyBorder="1" applyAlignment="1"/>
    <xf numFmtId="44" fontId="4" fillId="0" borderId="3" xfId="2" applyFont="1" applyFill="1" applyBorder="1" applyAlignment="1"/>
    <xf numFmtId="44" fontId="4" fillId="0" borderId="7" xfId="2" applyFont="1" applyBorder="1" applyAlignment="1"/>
    <xf numFmtId="44" fontId="6" fillId="2" borderId="0" xfId="2" applyFont="1" applyFill="1" applyBorder="1" applyAlignment="1"/>
    <xf numFmtId="43" fontId="0" fillId="0" borderId="0" xfId="1" applyFont="1"/>
    <xf numFmtId="44" fontId="4" fillId="0" borderId="9" xfId="2" applyFont="1" applyBorder="1" applyAlignment="1"/>
    <xf numFmtId="44" fontId="4" fillId="3" borderId="10" xfId="2" applyFont="1" applyFill="1" applyBorder="1" applyAlignment="1"/>
    <xf numFmtId="44" fontId="4" fillId="3" borderId="11" xfId="2" applyFont="1" applyFill="1" applyBorder="1" applyAlignment="1"/>
    <xf numFmtId="44" fontId="3" fillId="3" borderId="12" xfId="2" applyFont="1" applyFill="1" applyBorder="1" applyAlignment="1"/>
    <xf numFmtId="44" fontId="3" fillId="3" borderId="13" xfId="2" applyFont="1" applyFill="1" applyBorder="1" applyAlignment="1"/>
    <xf numFmtId="44" fontId="4" fillId="3" borderId="14" xfId="2" applyFont="1" applyFill="1" applyBorder="1" applyAlignment="1"/>
    <xf numFmtId="44" fontId="4" fillId="3" borderId="15" xfId="2" applyFont="1" applyFill="1" applyBorder="1" applyAlignment="1"/>
    <xf numFmtId="44" fontId="3" fillId="3" borderId="5" xfId="2" applyFont="1" applyFill="1" applyBorder="1" applyAlignment="1"/>
    <xf numFmtId="44" fontId="4" fillId="3" borderId="16" xfId="2" applyFont="1" applyFill="1" applyBorder="1" applyAlignment="1"/>
    <xf numFmtId="44" fontId="4" fillId="3" borderId="17" xfId="2" applyFont="1" applyFill="1" applyBorder="1" applyAlignment="1"/>
    <xf numFmtId="44" fontId="4" fillId="3" borderId="5" xfId="2" applyFont="1" applyFill="1" applyBorder="1" applyAlignme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/>
    <xf numFmtId="4" fontId="0" fillId="0" borderId="0" xfId="0" applyNumberFormat="1"/>
    <xf numFmtId="44" fontId="2" fillId="0" borderId="0" xfId="0" applyNumberFormat="1" applyFont="1"/>
    <xf numFmtId="0" fontId="4" fillId="0" borderId="36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44" fontId="3" fillId="0" borderId="24" xfId="2" applyFont="1" applyBorder="1" applyAlignment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4" fontId="3" fillId="0" borderId="37" xfId="2" applyFont="1" applyBorder="1" applyAlignment="1"/>
    <xf numFmtId="44" fontId="3" fillId="0" borderId="21" xfId="2" applyFont="1" applyBorder="1" applyAlignment="1"/>
    <xf numFmtId="0" fontId="6" fillId="2" borderId="36" xfId="0" applyFont="1" applyFill="1" applyBorder="1" applyAlignment="1">
      <alignment vertical="center"/>
    </xf>
    <xf numFmtId="44" fontId="6" fillId="2" borderId="34" xfId="2" applyFont="1" applyFill="1" applyBorder="1" applyAlignment="1"/>
    <xf numFmtId="44" fontId="4" fillId="0" borderId="19" xfId="2" applyFont="1" applyBorder="1" applyAlignment="1"/>
    <xf numFmtId="0" fontId="4" fillId="0" borderId="22" xfId="0" applyFont="1" applyBorder="1" applyAlignment="1">
      <alignment horizontal="left" vertical="center" wrapText="1"/>
    </xf>
    <xf numFmtId="44" fontId="4" fillId="3" borderId="27" xfId="2" applyFont="1" applyFill="1" applyBorder="1" applyAlignment="1"/>
    <xf numFmtId="44" fontId="4" fillId="3" borderId="30" xfId="2" applyFont="1" applyFill="1" applyBorder="1" applyAlignment="1"/>
    <xf numFmtId="0" fontId="3" fillId="0" borderId="22" xfId="0" applyFont="1" applyBorder="1" applyAlignment="1">
      <alignment horizontal="left" vertical="center" wrapText="1" indent="2"/>
    </xf>
    <xf numFmtId="44" fontId="3" fillId="3" borderId="24" xfId="2" applyFont="1" applyFill="1" applyBorder="1" applyAlignment="1"/>
    <xf numFmtId="44" fontId="3" fillId="3" borderId="37" xfId="2" applyFont="1" applyFill="1" applyBorder="1" applyAlignment="1"/>
    <xf numFmtId="44" fontId="4" fillId="3" borderId="8" xfId="2" applyFont="1" applyFill="1" applyBorder="1" applyAlignment="1"/>
    <xf numFmtId="0" fontId="4" fillId="0" borderId="23" xfId="0" applyFont="1" applyBorder="1" applyAlignment="1">
      <alignment horizontal="left" vertical="center" wrapText="1"/>
    </xf>
    <xf numFmtId="44" fontId="4" fillId="3" borderId="38" xfId="2" applyFont="1" applyFill="1" applyBorder="1" applyAlignment="1"/>
    <xf numFmtId="44" fontId="3" fillId="3" borderId="21" xfId="2" applyFont="1" applyFill="1" applyBorder="1" applyAlignment="1"/>
    <xf numFmtId="0" fontId="4" fillId="3" borderId="6" xfId="0" applyFont="1" applyFill="1" applyBorder="1" applyAlignment="1">
      <alignment vertical="center"/>
    </xf>
    <xf numFmtId="44" fontId="4" fillId="3" borderId="39" xfId="2" applyFont="1" applyFill="1" applyBorder="1" applyAlignment="1"/>
    <xf numFmtId="0" fontId="6" fillId="2" borderId="26" xfId="0" applyFont="1" applyFill="1" applyBorder="1" applyAlignment="1">
      <alignment horizontal="left" vertical="center" wrapText="1"/>
    </xf>
    <xf numFmtId="44" fontId="6" fillId="2" borderId="25" xfId="2" applyFont="1" applyFill="1" applyBorder="1" applyAlignment="1"/>
    <xf numFmtId="44" fontId="6" fillId="2" borderId="32" xfId="2" applyFont="1" applyFill="1" applyBorder="1" applyAlignment="1"/>
    <xf numFmtId="0" fontId="4" fillId="3" borderId="22" xfId="0" applyFont="1" applyFill="1" applyBorder="1" applyAlignment="1">
      <alignment vertical="center"/>
    </xf>
    <xf numFmtId="44" fontId="4" fillId="3" borderId="21" xfId="2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left"/>
    </xf>
    <xf numFmtId="44" fontId="3" fillId="0" borderId="20" xfId="2" applyFont="1" applyBorder="1" applyAlignment="1"/>
    <xf numFmtId="44" fontId="3" fillId="0" borderId="17" xfId="2" applyFont="1" applyBorder="1" applyAlignment="1"/>
    <xf numFmtId="0" fontId="3" fillId="0" borderId="3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4" fillId="0" borderId="33" xfId="0" applyFont="1" applyBorder="1"/>
    <xf numFmtId="0" fontId="4" fillId="0" borderId="18" xfId="0" applyFont="1" applyBorder="1"/>
    <xf numFmtId="0" fontId="4" fillId="0" borderId="28" xfId="0" applyFont="1" applyBorder="1"/>
    <xf numFmtId="0" fontId="4" fillId="0" borderId="35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3093720</xdr:colOff>
      <xdr:row>106</xdr:row>
      <xdr:rowOff>7620</xdr:rowOff>
    </xdr:from>
    <xdr:to>
      <xdr:col>0</xdr:col>
      <xdr:colOff>4116817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19834860"/>
          <a:ext cx="1023097" cy="8539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E109"/>
  <sheetViews>
    <sheetView tabSelected="1" topLeftCell="A74" workbookViewId="0">
      <selection activeCell="C64" sqref="C64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  <col min="4" max="4" width="15.42578125" customWidth="1"/>
    <col min="5" max="5" width="15.140625" bestFit="1" customWidth="1"/>
  </cols>
  <sheetData>
    <row r="1" spans="1:5" x14ac:dyDescent="0.25">
      <c r="A1" s="76"/>
      <c r="B1" s="76"/>
      <c r="C1" s="76"/>
      <c r="D1" s="76"/>
    </row>
    <row r="2" spans="1:5" x14ac:dyDescent="0.25">
      <c r="A2" s="76"/>
      <c r="B2" s="76"/>
      <c r="C2" s="76"/>
      <c r="D2" s="76"/>
    </row>
    <row r="3" spans="1:5" x14ac:dyDescent="0.25">
      <c r="A3" s="76"/>
      <c r="B3" s="76"/>
      <c r="C3" s="76"/>
      <c r="D3" s="76"/>
    </row>
    <row r="4" spans="1:5" x14ac:dyDescent="0.25">
      <c r="A4" s="1"/>
      <c r="B4" s="1"/>
      <c r="C4" s="1"/>
      <c r="D4" s="1"/>
    </row>
    <row r="5" spans="1:5" x14ac:dyDescent="0.25">
      <c r="A5" s="1"/>
      <c r="B5" s="1"/>
      <c r="C5" s="1"/>
      <c r="D5" s="1"/>
    </row>
    <row r="6" spans="1:5" x14ac:dyDescent="0.25">
      <c r="A6" s="1"/>
      <c r="B6" s="1"/>
      <c r="C6" s="1"/>
      <c r="D6" s="1"/>
    </row>
    <row r="7" spans="1:5" ht="18.75" x14ac:dyDescent="0.3">
      <c r="A7" s="77" t="s">
        <v>0</v>
      </c>
      <c r="B7" s="77"/>
      <c r="C7" s="77"/>
      <c r="D7" s="2"/>
    </row>
    <row r="8" spans="1:5" ht="18.75" x14ac:dyDescent="0.3">
      <c r="A8" s="77" t="s">
        <v>1</v>
      </c>
      <c r="B8" s="77"/>
      <c r="C8" s="77"/>
      <c r="D8" s="2"/>
    </row>
    <row r="9" spans="1:5" ht="18.75" x14ac:dyDescent="0.3">
      <c r="A9" s="78" t="s">
        <v>94</v>
      </c>
      <c r="B9" s="78"/>
      <c r="C9" s="78"/>
      <c r="D9" s="2"/>
    </row>
    <row r="10" spans="1:5" ht="18.75" x14ac:dyDescent="0.3">
      <c r="A10" s="76" t="s">
        <v>2</v>
      </c>
      <c r="B10" s="76"/>
      <c r="C10" s="76"/>
      <c r="D10" s="2"/>
    </row>
    <row r="11" spans="1:5" ht="19.5" thickBot="1" x14ac:dyDescent="0.35">
      <c r="A11" s="3"/>
      <c r="B11" s="3"/>
      <c r="C11" s="3"/>
      <c r="D11" s="2"/>
    </row>
    <row r="12" spans="1:5" x14ac:dyDescent="0.25">
      <c r="A12" s="79" t="s">
        <v>3</v>
      </c>
      <c r="B12" s="81" t="s">
        <v>4</v>
      </c>
      <c r="C12" s="83" t="s">
        <v>5</v>
      </c>
    </row>
    <row r="13" spans="1:5" ht="15.75" thickBot="1" x14ac:dyDescent="0.3">
      <c r="A13" s="80"/>
      <c r="B13" s="82"/>
      <c r="C13" s="84"/>
    </row>
    <row r="14" spans="1:5" ht="15.75" thickBot="1" x14ac:dyDescent="0.3">
      <c r="A14" s="33" t="s">
        <v>6</v>
      </c>
      <c r="B14" s="4">
        <f>B15+B21+B31+B57</f>
        <v>707103172</v>
      </c>
      <c r="C14" s="4">
        <f>C15+C21+C31+C57</f>
        <v>758283313</v>
      </c>
      <c r="D14" s="5"/>
    </row>
    <row r="15" spans="1:5" ht="15.75" thickBot="1" x14ac:dyDescent="0.3">
      <c r="A15" s="6" t="s">
        <v>7</v>
      </c>
      <c r="B15" s="4">
        <f>SUM(B16:B20)</f>
        <v>622525502</v>
      </c>
      <c r="C15" s="4">
        <f>SUM(C16:C20)</f>
        <v>667206736</v>
      </c>
      <c r="E15" s="7"/>
    </row>
    <row r="16" spans="1:5" x14ac:dyDescent="0.25">
      <c r="A16" s="34" t="s">
        <v>8</v>
      </c>
      <c r="B16" s="8">
        <v>479816671</v>
      </c>
      <c r="C16" s="10">
        <v>516735177</v>
      </c>
    </row>
    <row r="17" spans="1:4" x14ac:dyDescent="0.25">
      <c r="A17" s="36" t="s">
        <v>9</v>
      </c>
      <c r="B17" s="9">
        <v>75046735</v>
      </c>
      <c r="C17" s="10">
        <v>81784483</v>
      </c>
      <c r="D17" s="5"/>
    </row>
    <row r="18" spans="1:4" x14ac:dyDescent="0.25">
      <c r="A18" s="36" t="s">
        <v>10</v>
      </c>
      <c r="B18" s="9">
        <v>300000</v>
      </c>
      <c r="C18" s="10">
        <v>300000</v>
      </c>
    </row>
    <row r="19" spans="1:4" x14ac:dyDescent="0.25">
      <c r="A19" s="36" t="s">
        <v>11</v>
      </c>
      <c r="B19" s="9">
        <v>0</v>
      </c>
      <c r="C19" s="10">
        <v>0</v>
      </c>
    </row>
    <row r="20" spans="1:4" ht="15.75" thickBot="1" x14ac:dyDescent="0.3">
      <c r="A20" s="37" t="s">
        <v>12</v>
      </c>
      <c r="B20" s="10">
        <v>67362096</v>
      </c>
      <c r="C20" s="10">
        <v>68387076</v>
      </c>
    </row>
    <row r="21" spans="1:4" ht="15.75" thickBot="1" x14ac:dyDescent="0.3">
      <c r="A21" s="6" t="s">
        <v>13</v>
      </c>
      <c r="B21" s="4">
        <f>SUM(B22:B30)</f>
        <v>64486869</v>
      </c>
      <c r="C21" s="4">
        <f>C22+C23+C24+C25+C26+C27+C28+C29+C30</f>
        <v>67389734.149999991</v>
      </c>
      <c r="D21" s="32"/>
    </row>
    <row r="22" spans="1:4" x14ac:dyDescent="0.25">
      <c r="A22" s="34" t="s">
        <v>14</v>
      </c>
      <c r="B22" s="8">
        <v>32850000</v>
      </c>
      <c r="C22" s="10">
        <v>33851332</v>
      </c>
      <c r="D22" s="14"/>
    </row>
    <row r="23" spans="1:4" x14ac:dyDescent="0.25">
      <c r="A23" s="36" t="s">
        <v>15</v>
      </c>
      <c r="B23" s="9">
        <v>950000</v>
      </c>
      <c r="C23" s="10">
        <v>960595</v>
      </c>
      <c r="D23" s="14"/>
    </row>
    <row r="24" spans="1:4" x14ac:dyDescent="0.25">
      <c r="A24" s="36" t="s">
        <v>16</v>
      </c>
      <c r="B24" s="9">
        <v>3000000</v>
      </c>
      <c r="C24" s="10">
        <v>1948000</v>
      </c>
      <c r="D24" s="14"/>
    </row>
    <row r="25" spans="1:4" x14ac:dyDescent="0.25">
      <c r="A25" s="36" t="s">
        <v>17</v>
      </c>
      <c r="B25" s="9">
        <v>1107869</v>
      </c>
      <c r="C25" s="10">
        <v>1607667</v>
      </c>
      <c r="D25" s="14"/>
    </row>
    <row r="26" spans="1:4" x14ac:dyDescent="0.25">
      <c r="A26" s="36" t="s">
        <v>18</v>
      </c>
      <c r="B26" s="9">
        <v>2740000</v>
      </c>
      <c r="C26" s="10">
        <v>3875790.01</v>
      </c>
      <c r="D26" s="14"/>
    </row>
    <row r="27" spans="1:4" x14ac:dyDescent="0.25">
      <c r="A27" s="36" t="s">
        <v>19</v>
      </c>
      <c r="B27" s="9">
        <v>5450000</v>
      </c>
      <c r="C27" s="10">
        <v>4301905</v>
      </c>
      <c r="D27" s="14"/>
    </row>
    <row r="28" spans="1:4" x14ac:dyDescent="0.25">
      <c r="A28" s="36" t="s">
        <v>20</v>
      </c>
      <c r="B28" s="9">
        <v>2600000</v>
      </c>
      <c r="C28" s="10">
        <v>5418502.3499999996</v>
      </c>
      <c r="D28" s="14"/>
    </row>
    <row r="29" spans="1:4" x14ac:dyDescent="0.25">
      <c r="A29" s="36" t="s">
        <v>21</v>
      </c>
      <c r="B29" s="9">
        <v>10980000</v>
      </c>
      <c r="C29" s="10">
        <v>9951051.8000000007</v>
      </c>
      <c r="D29" s="14"/>
    </row>
    <row r="30" spans="1:4" ht="15.75" thickBot="1" x14ac:dyDescent="0.3">
      <c r="A30" s="37" t="s">
        <v>22</v>
      </c>
      <c r="B30" s="10">
        <v>4809000</v>
      </c>
      <c r="C30" s="10">
        <v>5474890.9900000002</v>
      </c>
      <c r="D30" s="14"/>
    </row>
    <row r="31" spans="1:4" ht="15.75" thickBot="1" x14ac:dyDescent="0.3">
      <c r="A31" s="6" t="s">
        <v>23</v>
      </c>
      <c r="B31" s="4">
        <f>SUM(B32:B40)</f>
        <v>18742931</v>
      </c>
      <c r="C31" s="11">
        <f>C32+C33+C34+C35+C36+C37+C38+C40+C39</f>
        <v>16407632.960000001</v>
      </c>
      <c r="D31" s="5"/>
    </row>
    <row r="32" spans="1:4" x14ac:dyDescent="0.25">
      <c r="A32" s="34" t="s">
        <v>24</v>
      </c>
      <c r="B32" s="8">
        <v>1340000</v>
      </c>
      <c r="C32" s="9">
        <v>1097606</v>
      </c>
    </row>
    <row r="33" spans="1:3" x14ac:dyDescent="0.25">
      <c r="A33" s="36" t="s">
        <v>25</v>
      </c>
      <c r="B33" s="9">
        <v>240000</v>
      </c>
      <c r="C33" s="9">
        <v>617641</v>
      </c>
    </row>
    <row r="34" spans="1:3" x14ac:dyDescent="0.25">
      <c r="A34" s="36" t="s">
        <v>26</v>
      </c>
      <c r="B34" s="9">
        <v>1120000</v>
      </c>
      <c r="C34" s="9">
        <v>997217.74</v>
      </c>
    </row>
    <row r="35" spans="1:3" x14ac:dyDescent="0.25">
      <c r="A35" s="36" t="s">
        <v>27</v>
      </c>
      <c r="B35" s="9">
        <v>0</v>
      </c>
      <c r="C35" s="9">
        <v>0</v>
      </c>
    </row>
    <row r="36" spans="1:3" x14ac:dyDescent="0.25">
      <c r="A36" s="36" t="s">
        <v>28</v>
      </c>
      <c r="B36" s="9">
        <v>510000</v>
      </c>
      <c r="C36" s="9">
        <v>50345.2</v>
      </c>
    </row>
    <row r="37" spans="1:3" x14ac:dyDescent="0.25">
      <c r="A37" s="36" t="s">
        <v>29</v>
      </c>
      <c r="B37" s="9">
        <v>590000</v>
      </c>
      <c r="C37" s="9">
        <v>490423.8</v>
      </c>
    </row>
    <row r="38" spans="1:3" x14ac:dyDescent="0.25">
      <c r="A38" s="36" t="s">
        <v>30</v>
      </c>
      <c r="B38" s="9">
        <v>11010000</v>
      </c>
      <c r="C38" s="9">
        <v>9837714.8200000003</v>
      </c>
    </row>
    <row r="39" spans="1:3" x14ac:dyDescent="0.25">
      <c r="A39" s="36" t="s">
        <v>31</v>
      </c>
      <c r="B39" s="9">
        <v>0</v>
      </c>
      <c r="C39" s="9">
        <v>0</v>
      </c>
    </row>
    <row r="40" spans="1:3" ht="15.75" thickBot="1" x14ac:dyDescent="0.3">
      <c r="A40" s="37" t="s">
        <v>32</v>
      </c>
      <c r="B40" s="9">
        <v>3932931</v>
      </c>
      <c r="C40" s="9">
        <v>3316684.4</v>
      </c>
    </row>
    <row r="41" spans="1:3" ht="15.75" thickBot="1" x14ac:dyDescent="0.3">
      <c r="A41" s="6" t="s">
        <v>33</v>
      </c>
      <c r="B41" s="12">
        <f>+B42+B43+B44+B45+B46+B47+B48</f>
        <v>0</v>
      </c>
      <c r="C41" s="4" t="s">
        <v>90</v>
      </c>
    </row>
    <row r="42" spans="1:3" x14ac:dyDescent="0.25">
      <c r="A42" s="34" t="s">
        <v>34</v>
      </c>
      <c r="B42" s="8">
        <v>0</v>
      </c>
      <c r="C42" s="35">
        <v>0</v>
      </c>
    </row>
    <row r="43" spans="1:3" x14ac:dyDescent="0.25">
      <c r="A43" s="36" t="s">
        <v>35</v>
      </c>
      <c r="B43" s="9">
        <v>0</v>
      </c>
      <c r="C43" s="39">
        <v>0</v>
      </c>
    </row>
    <row r="44" spans="1:3" x14ac:dyDescent="0.25">
      <c r="A44" s="36" t="s">
        <v>36</v>
      </c>
      <c r="B44" s="9">
        <v>0</v>
      </c>
      <c r="C44" s="39">
        <v>0</v>
      </c>
    </row>
    <row r="45" spans="1:3" x14ac:dyDescent="0.25">
      <c r="A45" s="36" t="s">
        <v>37</v>
      </c>
      <c r="B45" s="9">
        <v>0</v>
      </c>
      <c r="C45" s="39">
        <v>0</v>
      </c>
    </row>
    <row r="46" spans="1:3" x14ac:dyDescent="0.25">
      <c r="A46" s="36" t="s">
        <v>38</v>
      </c>
      <c r="B46" s="9">
        <v>0</v>
      </c>
      <c r="C46" s="39">
        <v>0</v>
      </c>
    </row>
    <row r="47" spans="1:3" x14ac:dyDescent="0.25">
      <c r="A47" s="36" t="s">
        <v>39</v>
      </c>
      <c r="B47" s="9">
        <v>0</v>
      </c>
      <c r="C47" s="39">
        <v>0</v>
      </c>
    </row>
    <row r="48" spans="1:3" ht="15.75" thickBot="1" x14ac:dyDescent="0.3">
      <c r="A48" s="37" t="s">
        <v>40</v>
      </c>
      <c r="B48" s="10">
        <v>0</v>
      </c>
      <c r="C48" s="38">
        <v>0</v>
      </c>
    </row>
    <row r="49" spans="1:5" ht="15.75" thickBot="1" x14ac:dyDescent="0.3">
      <c r="A49" s="6" t="s">
        <v>41</v>
      </c>
      <c r="B49" s="12">
        <f>+B50+B51+B52+B53+B54+B55+B56</f>
        <v>0</v>
      </c>
      <c r="C49" s="4">
        <f>+C50+C51+C52+C53+C54+C55+C56</f>
        <v>0</v>
      </c>
    </row>
    <row r="50" spans="1:5" x14ac:dyDescent="0.25">
      <c r="A50" s="34" t="s">
        <v>42</v>
      </c>
      <c r="B50" s="8">
        <v>0</v>
      </c>
      <c r="C50" s="35">
        <v>0</v>
      </c>
    </row>
    <row r="51" spans="1:5" x14ac:dyDescent="0.25">
      <c r="A51" s="36" t="s">
        <v>43</v>
      </c>
      <c r="B51" s="9">
        <v>0</v>
      </c>
      <c r="C51" s="39">
        <v>0</v>
      </c>
    </row>
    <row r="52" spans="1:5" x14ac:dyDescent="0.25">
      <c r="A52" s="36" t="s">
        <v>44</v>
      </c>
      <c r="B52" s="9">
        <v>0</v>
      </c>
      <c r="C52" s="39">
        <v>0</v>
      </c>
    </row>
    <row r="53" spans="1:5" x14ac:dyDescent="0.25">
      <c r="A53" s="36" t="s">
        <v>45</v>
      </c>
      <c r="B53" s="9">
        <v>0</v>
      </c>
      <c r="C53" s="39">
        <v>0</v>
      </c>
    </row>
    <row r="54" spans="1:5" x14ac:dyDescent="0.25">
      <c r="A54" s="36" t="s">
        <v>46</v>
      </c>
      <c r="B54" s="9">
        <v>0</v>
      </c>
      <c r="C54" s="39">
        <v>0</v>
      </c>
    </row>
    <row r="55" spans="1:5" x14ac:dyDescent="0.25">
      <c r="A55" s="36" t="s">
        <v>47</v>
      </c>
      <c r="B55" s="9">
        <v>0</v>
      </c>
      <c r="C55" s="39">
        <v>0</v>
      </c>
    </row>
    <row r="56" spans="1:5" ht="15.75" thickBot="1" x14ac:dyDescent="0.3">
      <c r="A56" s="37" t="s">
        <v>48</v>
      </c>
      <c r="B56" s="10">
        <v>0</v>
      </c>
      <c r="C56" s="38">
        <v>0</v>
      </c>
    </row>
    <row r="57" spans="1:5" ht="15.75" thickBot="1" x14ac:dyDescent="0.3">
      <c r="A57" s="6" t="s">
        <v>49</v>
      </c>
      <c r="B57" s="4">
        <f>SUM(B58:B66)</f>
        <v>1347870</v>
      </c>
      <c r="C57" s="4">
        <v>7279209.8899999997</v>
      </c>
      <c r="D57" s="14"/>
      <c r="E57" s="14"/>
    </row>
    <row r="58" spans="1:5" x14ac:dyDescent="0.25">
      <c r="A58" s="34" t="s">
        <v>50</v>
      </c>
      <c r="B58" s="8">
        <v>1347870</v>
      </c>
      <c r="C58" s="35">
        <v>2301541.0099999998</v>
      </c>
    </row>
    <row r="59" spans="1:5" x14ac:dyDescent="0.25">
      <c r="A59" s="36" t="s">
        <v>51</v>
      </c>
      <c r="B59" s="9">
        <v>0</v>
      </c>
      <c r="C59" s="39">
        <v>403860</v>
      </c>
    </row>
    <row r="60" spans="1:5" x14ac:dyDescent="0.25">
      <c r="A60" s="36" t="s">
        <v>52</v>
      </c>
      <c r="B60" s="9">
        <v>0</v>
      </c>
      <c r="C60" s="39">
        <f ca="1">+EJECUTADO!C60</f>
        <v>0</v>
      </c>
    </row>
    <row r="61" spans="1:5" x14ac:dyDescent="0.25">
      <c r="A61" s="36" t="s">
        <v>53</v>
      </c>
      <c r="B61" s="9">
        <v>0</v>
      </c>
      <c r="C61" s="39">
        <v>89993.58</v>
      </c>
    </row>
    <row r="62" spans="1:5" x14ac:dyDescent="0.25">
      <c r="A62" s="36" t="s">
        <v>54</v>
      </c>
      <c r="B62" s="9">
        <v>0</v>
      </c>
      <c r="C62" s="35">
        <v>2489425.2999999998</v>
      </c>
    </row>
    <row r="63" spans="1:5" x14ac:dyDescent="0.25">
      <c r="A63" s="36" t="s">
        <v>55</v>
      </c>
      <c r="B63" s="9">
        <v>0</v>
      </c>
      <c r="C63" s="35">
        <v>60000</v>
      </c>
    </row>
    <row r="64" spans="1:5" x14ac:dyDescent="0.25">
      <c r="A64" s="36" t="s">
        <v>56</v>
      </c>
      <c r="B64" s="9">
        <v>0</v>
      </c>
      <c r="C64" s="35">
        <f ca="1">+EJECUTADO!C64</f>
        <v>0</v>
      </c>
    </row>
    <row r="65" spans="1:5" x14ac:dyDescent="0.25">
      <c r="A65" s="36" t="s">
        <v>57</v>
      </c>
      <c r="B65" s="9">
        <v>0</v>
      </c>
      <c r="C65" s="35">
        <v>254100</v>
      </c>
    </row>
    <row r="66" spans="1:5" ht="15.75" thickBot="1" x14ac:dyDescent="0.3">
      <c r="A66" s="64" t="s">
        <v>58</v>
      </c>
      <c r="B66" s="65">
        <v>0</v>
      </c>
      <c r="C66" s="66">
        <v>1680290</v>
      </c>
    </row>
    <row r="67" spans="1:5" ht="15.75" thickBot="1" x14ac:dyDescent="0.3">
      <c r="A67" s="40" t="s">
        <v>59</v>
      </c>
      <c r="B67" s="13">
        <f>+B15+B21+B31+B57</f>
        <v>707103172</v>
      </c>
      <c r="C67" s="41">
        <f>+C15+C21+C31+C57</f>
        <v>758283313</v>
      </c>
      <c r="D67" s="14"/>
      <c r="E67" s="14"/>
    </row>
    <row r="68" spans="1:5" ht="15.75" thickBot="1" x14ac:dyDescent="0.3">
      <c r="A68" s="6" t="s">
        <v>60</v>
      </c>
      <c r="B68" s="15">
        <f>+B69+B70+B71+B72</f>
        <v>0</v>
      </c>
      <c r="C68" s="42">
        <f>+C69+C70+C71+C72</f>
        <v>0</v>
      </c>
      <c r="D68" s="5"/>
    </row>
    <row r="69" spans="1:5" x14ac:dyDescent="0.25">
      <c r="A69" s="34" t="s">
        <v>61</v>
      </c>
      <c r="B69" s="8">
        <v>0</v>
      </c>
      <c r="C69" s="35">
        <v>0</v>
      </c>
    </row>
    <row r="70" spans="1:5" x14ac:dyDescent="0.25">
      <c r="A70" s="36" t="s">
        <v>62</v>
      </c>
      <c r="B70" s="9">
        <v>0</v>
      </c>
      <c r="C70" s="39">
        <v>0</v>
      </c>
    </row>
    <row r="71" spans="1:5" x14ac:dyDescent="0.25">
      <c r="A71" s="36" t="s">
        <v>63</v>
      </c>
      <c r="B71" s="9">
        <v>0</v>
      </c>
      <c r="C71" s="39">
        <v>0</v>
      </c>
    </row>
    <row r="72" spans="1:5" ht="15.75" thickBot="1" x14ac:dyDescent="0.3">
      <c r="A72" s="37" t="s">
        <v>64</v>
      </c>
      <c r="B72" s="10">
        <v>0</v>
      </c>
      <c r="C72" s="38">
        <v>0</v>
      </c>
    </row>
    <row r="73" spans="1:5" ht="15.75" thickBot="1" x14ac:dyDescent="0.3">
      <c r="A73" s="6" t="s">
        <v>65</v>
      </c>
      <c r="B73" s="12">
        <f>+B74+B75</f>
        <v>0</v>
      </c>
      <c r="C73" s="4">
        <f>+C74+C75</f>
        <v>0</v>
      </c>
    </row>
    <row r="74" spans="1:5" x14ac:dyDescent="0.25">
      <c r="A74" s="34" t="s">
        <v>66</v>
      </c>
      <c r="B74" s="8">
        <v>0</v>
      </c>
      <c r="C74" s="35">
        <v>0</v>
      </c>
    </row>
    <row r="75" spans="1:5" ht="15.75" thickBot="1" x14ac:dyDescent="0.3">
      <c r="A75" s="37" t="s">
        <v>67</v>
      </c>
      <c r="B75" s="10">
        <v>0</v>
      </c>
      <c r="C75" s="38">
        <v>0</v>
      </c>
    </row>
    <row r="76" spans="1:5" ht="15.75" thickBot="1" x14ac:dyDescent="0.3">
      <c r="A76" s="6" t="s">
        <v>68</v>
      </c>
      <c r="B76" s="12">
        <f>+B77+B78+B79</f>
        <v>0</v>
      </c>
      <c r="C76" s="4">
        <f>+C77+C78+C79</f>
        <v>0</v>
      </c>
    </row>
    <row r="77" spans="1:5" x14ac:dyDescent="0.25">
      <c r="A77" s="34" t="s">
        <v>69</v>
      </c>
      <c r="B77" s="8">
        <v>0</v>
      </c>
      <c r="C77" s="35">
        <v>0</v>
      </c>
    </row>
    <row r="78" spans="1:5" x14ac:dyDescent="0.25">
      <c r="A78" s="36" t="s">
        <v>70</v>
      </c>
      <c r="B78" s="9">
        <v>0</v>
      </c>
      <c r="C78" s="39">
        <v>0</v>
      </c>
    </row>
    <row r="79" spans="1:5" x14ac:dyDescent="0.25">
      <c r="A79" s="36" t="s">
        <v>71</v>
      </c>
      <c r="B79" s="9">
        <v>0</v>
      </c>
      <c r="C79" s="39">
        <v>0</v>
      </c>
    </row>
    <row r="80" spans="1:5" ht="15.75" thickBot="1" x14ac:dyDescent="0.3">
      <c r="A80" s="40" t="s">
        <v>59</v>
      </c>
      <c r="B80" s="13"/>
      <c r="C80" s="41">
        <f ca="1">SUM(C57:C66)</f>
        <v>2695740</v>
      </c>
    </row>
    <row r="81" spans="1:3" x14ac:dyDescent="0.25">
      <c r="A81" s="43" t="s">
        <v>72</v>
      </c>
      <c r="B81" s="16">
        <f>+B82+B85+B88</f>
        <v>0</v>
      </c>
      <c r="C81" s="44">
        <f>+C82+C85+C88</f>
        <v>0</v>
      </c>
    </row>
    <row r="82" spans="1:3" ht="15.75" thickBot="1" x14ac:dyDescent="0.3">
      <c r="A82" s="43" t="s">
        <v>73</v>
      </c>
      <c r="B82" s="17">
        <f>+B83+B84</f>
        <v>0</v>
      </c>
      <c r="C82" s="45">
        <f>+C83+C84</f>
        <v>0</v>
      </c>
    </row>
    <row r="83" spans="1:3" x14ac:dyDescent="0.25">
      <c r="A83" s="46" t="s">
        <v>74</v>
      </c>
      <c r="B83" s="18">
        <v>0</v>
      </c>
      <c r="C83" s="47">
        <v>0</v>
      </c>
    </row>
    <row r="84" spans="1:3" ht="15.75" thickBot="1" x14ac:dyDescent="0.3">
      <c r="A84" s="46" t="s">
        <v>75</v>
      </c>
      <c r="B84" s="19">
        <v>0</v>
      </c>
      <c r="C84" s="48">
        <v>0</v>
      </c>
    </row>
    <row r="85" spans="1:3" ht="15.75" thickBot="1" x14ac:dyDescent="0.3">
      <c r="A85" s="43" t="s">
        <v>76</v>
      </c>
      <c r="B85" s="20">
        <f>+B86+B87</f>
        <v>0</v>
      </c>
      <c r="C85" s="49">
        <f>+C86+C87</f>
        <v>0</v>
      </c>
    </row>
    <row r="86" spans="1:3" x14ac:dyDescent="0.25">
      <c r="A86" s="46" t="s">
        <v>77</v>
      </c>
      <c r="B86" s="18">
        <v>0</v>
      </c>
      <c r="C86" s="47">
        <v>0</v>
      </c>
    </row>
    <row r="87" spans="1:3" ht="15.75" thickBot="1" x14ac:dyDescent="0.3">
      <c r="A87" s="46" t="s">
        <v>78</v>
      </c>
      <c r="B87" s="19">
        <v>0</v>
      </c>
      <c r="C87" s="48">
        <v>0</v>
      </c>
    </row>
    <row r="88" spans="1:3" x14ac:dyDescent="0.25">
      <c r="A88" s="50" t="s">
        <v>79</v>
      </c>
      <c r="B88" s="21">
        <f>+B89</f>
        <v>0</v>
      </c>
      <c r="C88" s="51">
        <f>+C89</f>
        <v>0</v>
      </c>
    </row>
    <row r="89" spans="1:3" x14ac:dyDescent="0.25">
      <c r="A89" s="46" t="s">
        <v>80</v>
      </c>
      <c r="B89" s="22">
        <v>0</v>
      </c>
      <c r="C89" s="52">
        <v>0</v>
      </c>
    </row>
    <row r="90" spans="1:3" ht="15.75" thickBot="1" x14ac:dyDescent="0.3">
      <c r="A90" s="23" t="s">
        <v>81</v>
      </c>
      <c r="B90" s="23"/>
      <c r="C90" s="24"/>
    </row>
    <row r="91" spans="1:3" ht="5.25" customHeight="1" thickBot="1" x14ac:dyDescent="0.3">
      <c r="A91" s="53"/>
      <c r="B91" s="54"/>
      <c r="C91" s="54"/>
    </row>
    <row r="92" spans="1:3" x14ac:dyDescent="0.25">
      <c r="A92" s="55" t="s">
        <v>82</v>
      </c>
      <c r="B92" s="56">
        <f>B67</f>
        <v>707103172</v>
      </c>
      <c r="C92" s="57">
        <f>C67</f>
        <v>758283313</v>
      </c>
    </row>
    <row r="93" spans="1:3" x14ac:dyDescent="0.25">
      <c r="A93" s="58" t="s">
        <v>83</v>
      </c>
      <c r="B93" s="25"/>
      <c r="C93" s="59"/>
    </row>
    <row r="94" spans="1:3" x14ac:dyDescent="0.25">
      <c r="A94" s="67" t="s">
        <v>84</v>
      </c>
      <c r="B94" s="68"/>
      <c r="C94" s="69"/>
    </row>
    <row r="95" spans="1:3" x14ac:dyDescent="0.25">
      <c r="A95" s="70" t="s">
        <v>85</v>
      </c>
      <c r="B95" s="71"/>
      <c r="C95" s="72"/>
    </row>
    <row r="96" spans="1:3" ht="15.75" thickBot="1" x14ac:dyDescent="0.3">
      <c r="A96" s="73" t="s">
        <v>86</v>
      </c>
      <c r="B96" s="74"/>
      <c r="C96" s="75"/>
    </row>
    <row r="97" spans="1:4" x14ac:dyDescent="0.25">
      <c r="A97" s="26"/>
      <c r="B97" s="26"/>
      <c r="C97" s="26"/>
    </row>
    <row r="98" spans="1:4" x14ac:dyDescent="0.25">
      <c r="A98" s="26"/>
      <c r="B98" s="26"/>
      <c r="C98" s="26"/>
    </row>
    <row r="99" spans="1:4" x14ac:dyDescent="0.25">
      <c r="A99" s="26"/>
      <c r="B99" s="26"/>
      <c r="C99" s="26"/>
    </row>
    <row r="100" spans="1:4" ht="15.75" x14ac:dyDescent="0.25">
      <c r="A100" s="27"/>
      <c r="B100" s="27"/>
      <c r="C100" s="27"/>
    </row>
    <row r="101" spans="1:4" x14ac:dyDescent="0.25">
      <c r="A101" s="3" t="s">
        <v>87</v>
      </c>
      <c r="B101" s="60" t="s">
        <v>91</v>
      </c>
      <c r="C101" s="60"/>
      <c r="D101" s="3"/>
    </row>
    <row r="102" spans="1:4" x14ac:dyDescent="0.25">
      <c r="A102" s="26" t="s">
        <v>88</v>
      </c>
      <c r="B102" s="62" t="s">
        <v>92</v>
      </c>
      <c r="C102" s="61"/>
      <c r="D102" s="28"/>
    </row>
    <row r="103" spans="1:4" x14ac:dyDescent="0.25">
      <c r="A103" s="29" t="s">
        <v>89</v>
      </c>
      <c r="B103" s="63" t="s">
        <v>93</v>
      </c>
      <c r="C103" s="63"/>
      <c r="D103" s="29"/>
    </row>
    <row r="104" spans="1:4" x14ac:dyDescent="0.25">
      <c r="A104" s="3"/>
      <c r="B104" s="3"/>
      <c r="C104" s="3"/>
      <c r="D104" s="30"/>
    </row>
    <row r="105" spans="1:4" x14ac:dyDescent="0.25">
      <c r="B105" s="31"/>
      <c r="C105" s="31"/>
      <c r="D105" s="31"/>
    </row>
    <row r="106" spans="1:4" x14ac:dyDescent="0.25">
      <c r="B106" s="31"/>
      <c r="C106" s="31"/>
      <c r="D106" s="31"/>
    </row>
    <row r="107" spans="1:4" x14ac:dyDescent="0.25">
      <c r="B107" s="31"/>
      <c r="C107" s="31"/>
      <c r="D107" s="31"/>
    </row>
    <row r="108" spans="1:4" x14ac:dyDescent="0.25">
      <c r="B108" s="31"/>
      <c r="C108" s="31"/>
      <c r="D108" s="31"/>
    </row>
    <row r="109" spans="1:4" x14ac:dyDescent="0.25">
      <c r="B109" s="31"/>
      <c r="C109" s="31"/>
      <c r="D109" s="31"/>
    </row>
  </sheetData>
  <mergeCells count="11">
    <mergeCell ref="A94:C94"/>
    <mergeCell ref="A95:C95"/>
    <mergeCell ref="A96:C96"/>
    <mergeCell ref="A1:D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2025-10-01T17:44:49Z</cp:lastPrinted>
  <dcterms:created xsi:type="dcterms:W3CDTF">2025-08-01T15:43:29Z</dcterms:created>
  <dcterms:modified xsi:type="dcterms:W3CDTF">2025-10-01T19:09:36Z</dcterms:modified>
</cp:coreProperties>
</file>