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F318389A-3AAD-4324-92F8-96C82ED8EA9E}" xr6:coauthVersionLast="47" xr6:coauthVersionMax="47" xr10:uidLastSave="{00000000-0000-0000-0000-000000000000}"/>
  <bookViews>
    <workbookView xWindow="-120" yWindow="-120" windowWidth="29040" windowHeight="15720" xr2:uid="{84EE107C-D2AA-4FEE-83B3-1F6DB9F2A6C9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66" i="1" s="1"/>
  <c r="B90" i="1" s="1"/>
  <c r="C14" i="1"/>
  <c r="D14" i="1"/>
  <c r="D13" i="1" s="1"/>
  <c r="E13" i="1" s="1"/>
  <c r="E14" i="1"/>
  <c r="E15" i="1"/>
  <c r="E16" i="1"/>
  <c r="E19" i="1"/>
  <c r="B20" i="1"/>
  <c r="C20" i="1"/>
  <c r="D20" i="1"/>
  <c r="E20" i="1"/>
  <c r="E66" i="1" s="1"/>
  <c r="E90" i="1" s="1"/>
  <c r="E21" i="1"/>
  <c r="E24" i="1"/>
  <c r="E25" i="1"/>
  <c r="E26" i="1"/>
  <c r="E28" i="1"/>
  <c r="B30" i="1"/>
  <c r="C30" i="1"/>
  <c r="C66" i="1" s="1"/>
  <c r="C90" i="1" s="1"/>
  <c r="B40" i="1"/>
  <c r="C40" i="1"/>
  <c r="B56" i="1"/>
  <c r="C56" i="1"/>
  <c r="D56" i="1"/>
  <c r="E56" i="1"/>
  <c r="D66" i="1"/>
  <c r="D90" i="1" s="1"/>
  <c r="B89" i="1"/>
  <c r="C89" i="1"/>
  <c r="D89" i="1"/>
  <c r="E89" i="1"/>
  <c r="C13" i="1" l="1"/>
</calcChain>
</file>

<file path=xl/sharedStrings.xml><?xml version="1.0" encoding="utf-8"?>
<sst xmlns="http://schemas.openxmlformats.org/spreadsheetml/2006/main" count="260" uniqueCount="100">
  <si>
    <t xml:space="preserve">                                                                                Encargada Departamento de Presupuesto</t>
  </si>
  <si>
    <t xml:space="preserve">                                                  Auxiliar Departamento de Presupuesto</t>
  </si>
  <si>
    <t xml:space="preserve">                                                                                  VIRGINIA VERUSKA D`OLEO CABRERA </t>
  </si>
  <si>
    <t>ALICIA RODRIGUEZ VILLAR</t>
  </si>
  <si>
    <t xml:space="preserve">                                                                                     REVISADO  POR:</t>
  </si>
  <si>
    <t>REALIZADO POR:</t>
  </si>
  <si>
    <t>Fecha de imputación: hasta el 31 de enero 2026</t>
  </si>
  <si>
    <t>Fecha de registro: el 1 de enero de 2026</t>
  </si>
  <si>
    <t>Fuente: Sistema Integrado de Gestion Financiera (SIGEF)</t>
  </si>
  <si>
    <t>TOTAL GASTOS Y APLICACIONES FINANCIERAS</t>
  </si>
  <si>
    <t>TOTAL APLICACIONES FINANCIERAS</t>
  </si>
  <si>
    <t>-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</si>
  <si>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</si>
  <si>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</si>
  <si>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</si>
  <si>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</si>
  <si>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</si>
  <si>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</si>
  <si>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</si>
  <si>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</si>
  <si>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</si>
  <si>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</si>
  <si>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</si>
  <si>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</si>
  <si>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</si>
  <si>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</si>
  <si>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</si>
  <si>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</si>
  <si>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</si>
  <si>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</si>
  <si>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</si>
  <si>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</si>
  <si>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</si>
  <si>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</si>
  <si>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</si>
  <si>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</si>
  <si>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</si>
  <si>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</si>
  <si>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</si>
  <si>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</si>
  <si>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</si>
  <si>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</si>
  <si>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</si>
  <si>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</si>
  <si>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</si>
  <si>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</si>
  <si>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</si>
  <si>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</si>
  <si>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</si>
  <si>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</si>
  <si>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</si>
  <si>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</si>
  <si>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</si>
  <si>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</si>
  <si>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</si>
  <si>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</si>
  <si>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</si>
  <si>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</si>
  <si>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</si>
  <si>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</si>
  <si>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</si>
  <si>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</si>
  <si>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</si>
  <si>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</si>
  <si>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</si>
  <si>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</si>
  <si>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</si>
  <si>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</si>
  <si>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</si>
  <si>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</si>
  <si>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</si>
  <si>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</si>
  <si>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</si>
  <si>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</si>
  <si>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</si>
  <si>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</si>
  <si>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</si>
  <si>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</si>
  <si>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</si>
  <si>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</si>
  <si>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</si>
  <si>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</si>
  <si>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</si>
  <si>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</si>
  <si>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</si>
  <si>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</si>
  <si>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</si>
  <si>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</si>
  <si>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</si>
  <si>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</si>
  <si>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</si>
  <si>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</si>
  <si>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</si>
  <si>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</si>
  <si>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</si>
  <si>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</si>
  <si>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ENERO 2026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</si>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</sst>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1" applyNumberFormat="1" applyFont="1"/>
    <xf numFmtId="0" fontId="4" fillId="0" borderId="0" xfId="0" applyFont="1" applyAlignment="1">
      <alignment horizontal="left"/>
    </xf>
    <xf numFmtId="4" fontId="1" fillId="0" borderId="0" xfId="1" applyNumberFormat="1" applyFont="1"/>
    <xf numFmtId="0" fontId="4" fillId="2" borderId="0" xfId="0" applyFont="1" applyFill="1"/>
    <xf numFmtId="4" fontId="4" fillId="0" borderId="0" xfId="1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6" fillId="3" borderId="2" xfId="2" applyNumberFormat="1" applyFont="1" applyFill="1" applyBorder="1"/>
    <xf numFmtId="4" fontId="6" fillId="3" borderId="3" xfId="2" applyNumberFormat="1" applyFont="1" applyFill="1" applyBorder="1"/>
    <xf numFmtId="4" fontId="2" fillId="3" borderId="2" xfId="2" applyNumberFormat="1" applyFont="1" applyFill="1" applyBorder="1"/>
    <xf numFmtId="4" fontId="2" fillId="3" borderId="4" xfId="2" applyNumberFormat="1" applyFont="1" applyFill="1" applyBorder="1"/>
    <xf numFmtId="0" fontId="7" fillId="3" borderId="3" xfId="0" applyFont="1" applyFill="1" applyBorder="1" applyAlignment="1">
      <alignment horizontal="left" vertical="center" wrapText="1"/>
    </xf>
    <xf numFmtId="2" fontId="4" fillId="4" borderId="2" xfId="2" applyNumberFormat="1" applyFont="1" applyFill="1" applyBorder="1" applyAlignment="1">
      <alignment horizontal="right"/>
    </xf>
    <xf numFmtId="2" fontId="4" fillId="4" borderId="3" xfId="2" applyNumberFormat="1" applyFont="1" applyFill="1" applyBorder="1" applyAlignment="1">
      <alignment horizontal="right"/>
    </xf>
    <xf numFmtId="2" fontId="3" fillId="4" borderId="2" xfId="2" applyNumberFormat="1" applyFont="1" applyFill="1" applyBorder="1" applyAlignment="1">
      <alignment horizontal="right"/>
    </xf>
    <xf numFmtId="2" fontId="3" fillId="4" borderId="4" xfId="2" applyNumberFormat="1" applyFont="1" applyFill="1" applyBorder="1" applyAlignment="1">
      <alignment horizontal="right"/>
    </xf>
    <xf numFmtId="2" fontId="8" fillId="4" borderId="4" xfId="2" applyNumberFormat="1" applyFont="1" applyFill="1" applyBorder="1" applyAlignment="1"/>
    <xf numFmtId="2" fontId="4" fillId="0" borderId="2" xfId="2" applyNumberFormat="1" applyFont="1" applyBorder="1" applyAlignment="1">
      <alignment horizontal="right"/>
    </xf>
    <xf numFmtId="2" fontId="4" fillId="0" borderId="3" xfId="2" applyNumberFormat="1" applyFont="1" applyBorder="1" applyAlignment="1">
      <alignment horizontal="right"/>
    </xf>
    <xf numFmtId="2" fontId="4" fillId="0" borderId="4" xfId="2" applyNumberFormat="1" applyFont="1" applyBorder="1" applyAlignment="1">
      <alignment horizontal="right"/>
    </xf>
    <xf numFmtId="0" fontId="9" fillId="0" borderId="5" xfId="0" applyFont="1" applyBorder="1" applyAlignment="1">
      <alignment horizontal="left" vertical="center" wrapText="1" indent="2"/>
    </xf>
    <xf numFmtId="2" fontId="5" fillId="0" borderId="2" xfId="2" applyNumberFormat="1" applyFont="1" applyBorder="1" applyAlignment="1"/>
    <xf numFmtId="2" fontId="5" fillId="0" borderId="3" xfId="2" applyNumberFormat="1" applyFont="1" applyBorder="1" applyAlignment="1"/>
    <xf numFmtId="2" fontId="5" fillId="0" borderId="4" xfId="2" applyNumberFormat="1" applyFont="1" applyBorder="1" applyAlignment="1"/>
    <xf numFmtId="0" fontId="8" fillId="0" borderId="6" xfId="0" applyFont="1" applyBorder="1" applyAlignment="1">
      <alignment horizontal="left" vertical="center" wrapText="1"/>
    </xf>
    <xf numFmtId="2" fontId="1" fillId="4" borderId="7" xfId="2" applyNumberFormat="1" applyFont="1" applyFill="1" applyBorder="1" applyAlignment="1">
      <alignment horizontal="right"/>
    </xf>
    <xf numFmtId="2" fontId="1" fillId="4" borderId="8" xfId="2" applyNumberFormat="1" applyFont="1" applyFill="1" applyBorder="1" applyAlignment="1">
      <alignment horizontal="right"/>
    </xf>
    <xf numFmtId="2" fontId="1" fillId="4" borderId="9" xfId="2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2"/>
    </xf>
    <xf numFmtId="0" fontId="8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 indent="2"/>
    </xf>
    <xf numFmtId="0" fontId="9" fillId="0" borderId="14" xfId="0" applyFont="1" applyBorder="1" applyAlignment="1">
      <alignment horizontal="left" vertical="center" wrapText="1" indent="2"/>
    </xf>
    <xf numFmtId="0" fontId="8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2" fontId="6" fillId="3" borderId="2" xfId="2" applyNumberFormat="1" applyFont="1" applyFill="1" applyBorder="1" applyAlignment="1"/>
    <xf numFmtId="2" fontId="6" fillId="3" borderId="3" xfId="2" applyNumberFormat="1" applyFont="1" applyFill="1" applyBorder="1" applyAlignment="1"/>
    <xf numFmtId="44" fontId="2" fillId="3" borderId="2" xfId="2" applyFont="1" applyFill="1" applyBorder="1" applyAlignment="1"/>
    <xf numFmtId="44" fontId="2" fillId="3" borderId="3" xfId="2" applyFont="1" applyFill="1" applyBorder="1" applyAlignment="1"/>
    <xf numFmtId="0" fontId="2" fillId="3" borderId="4" xfId="0" applyFont="1" applyFill="1" applyBorder="1" applyAlignment="1">
      <alignment vertical="center"/>
    </xf>
    <xf numFmtId="2" fontId="1" fillId="0" borderId="16" xfId="2" applyNumberFormat="1" applyFont="1" applyBorder="1" applyAlignment="1">
      <alignment horizontal="right"/>
    </xf>
    <xf numFmtId="2" fontId="1" fillId="0" borderId="0" xfId="2" applyNumberFormat="1" applyFont="1" applyBorder="1" applyAlignment="1">
      <alignment horizontal="right"/>
    </xf>
    <xf numFmtId="2" fontId="1" fillId="0" borderId="15" xfId="2" applyNumberFormat="1" applyFont="1" applyBorder="1" applyAlignment="1">
      <alignment horizontal="right"/>
    </xf>
    <xf numFmtId="0" fontId="9" fillId="0" borderId="17" xfId="0" applyFont="1" applyBorder="1" applyAlignment="1">
      <alignment horizontal="left"/>
    </xf>
    <xf numFmtId="2" fontId="1" fillId="0" borderId="7" xfId="2" applyNumberFormat="1" applyFont="1" applyBorder="1" applyAlignment="1">
      <alignment horizontal="right"/>
    </xf>
    <xf numFmtId="2" fontId="1" fillId="0" borderId="8" xfId="2" applyNumberFormat="1" applyFont="1" applyBorder="1" applyAlignment="1">
      <alignment horizontal="right"/>
    </xf>
    <xf numFmtId="2" fontId="1" fillId="0" borderId="11" xfId="2" applyNumberFormat="1" applyFont="1" applyBorder="1" applyAlignment="1">
      <alignment horizontal="righ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4" fontId="4" fillId="0" borderId="7" xfId="2" applyNumberFormat="1" applyFont="1" applyBorder="1" applyAlignment="1">
      <alignment horizontal="right"/>
    </xf>
    <xf numFmtId="4" fontId="4" fillId="0" borderId="8" xfId="2" applyNumberFormat="1" applyFont="1" applyBorder="1" applyAlignment="1">
      <alignment horizontal="right"/>
    </xf>
    <xf numFmtId="4" fontId="4" fillId="0" borderId="11" xfId="2" applyNumberFormat="1" applyFont="1" applyBorder="1" applyAlignment="1">
      <alignment horizontal="right"/>
    </xf>
    <xf numFmtId="0" fontId="9" fillId="0" borderId="23" xfId="0" applyFont="1" applyBorder="1" applyAlignment="1">
      <alignment horizontal="left" wrapText="1"/>
    </xf>
    <xf numFmtId="0" fontId="8" fillId="0" borderId="15" xfId="0" applyFont="1" applyBorder="1" applyAlignment="1">
      <alignment horizontal="left"/>
    </xf>
    <xf numFmtId="0" fontId="6" fillId="3" borderId="22" xfId="0" applyFont="1" applyFill="1" applyBorder="1" applyAlignment="1">
      <alignment vertical="center"/>
    </xf>
    <xf numFmtId="4" fontId="4" fillId="0" borderId="24" xfId="2" applyNumberFormat="1" applyFont="1" applyBorder="1" applyAlignment="1">
      <alignment horizontal="right"/>
    </xf>
    <xf numFmtId="44" fontId="1" fillId="0" borderId="25" xfId="2" applyFont="1" applyBorder="1" applyAlignment="1"/>
    <xf numFmtId="44" fontId="1" fillId="0" borderId="10" xfId="2" applyFont="1" applyBorder="1" applyAlignment="1"/>
    <xf numFmtId="0" fontId="4" fillId="0" borderId="23" xfId="0" applyFont="1" applyBorder="1" applyAlignment="1">
      <alignment horizontal="left" wrapText="1" indent="2"/>
    </xf>
    <xf numFmtId="44" fontId="1" fillId="0" borderId="26" xfId="2" applyFont="1" applyBorder="1" applyAlignment="1"/>
    <xf numFmtId="44" fontId="1" fillId="0" borderId="27" xfId="2" applyFont="1" applyBorder="1" applyAlignment="1"/>
    <xf numFmtId="0" fontId="4" fillId="0" borderId="18" xfId="0" applyFont="1" applyBorder="1" applyAlignment="1">
      <alignment horizontal="left" indent="2"/>
    </xf>
    <xf numFmtId="44" fontId="1" fillId="0" borderId="26" xfId="2" applyFont="1" applyBorder="1"/>
    <xf numFmtId="0" fontId="4" fillId="0" borderId="18" xfId="0" applyFont="1" applyBorder="1" applyAlignment="1">
      <alignment horizontal="left" wrapText="1" indent="2"/>
    </xf>
    <xf numFmtId="44" fontId="1" fillId="0" borderId="7" xfId="2" applyFont="1" applyBorder="1"/>
    <xf numFmtId="44" fontId="1" fillId="0" borderId="11" xfId="2" applyFont="1" applyBorder="1" applyAlignment="1"/>
    <xf numFmtId="0" fontId="4" fillId="0" borderId="19" xfId="0" applyFont="1" applyBorder="1" applyAlignment="1">
      <alignment horizontal="left" indent="2"/>
    </xf>
    <xf numFmtId="44" fontId="3" fillId="0" borderId="2" xfId="2" applyFont="1" applyBorder="1" applyAlignment="1"/>
    <xf numFmtId="44" fontId="3" fillId="0" borderId="3" xfId="2" applyFont="1" applyBorder="1" applyAlignment="1"/>
    <xf numFmtId="0" fontId="5" fillId="0" borderId="22" xfId="0" applyFont="1" applyBorder="1" applyAlignment="1">
      <alignment horizontal="left" indent="1"/>
    </xf>
    <xf numFmtId="4" fontId="4" fillId="0" borderId="28" xfId="2" applyNumberFormat="1" applyFont="1" applyBorder="1" applyAlignment="1">
      <alignment horizontal="right"/>
    </xf>
    <xf numFmtId="44" fontId="1" fillId="0" borderId="24" xfId="2" applyFont="1" applyBorder="1" applyAlignment="1"/>
    <xf numFmtId="0" fontId="4" fillId="0" borderId="10" xfId="0" applyFont="1" applyBorder="1" applyAlignment="1">
      <alignment horizontal="left"/>
    </xf>
    <xf numFmtId="4" fontId="4" fillId="0" borderId="26" xfId="2" applyNumberFormat="1" applyFont="1" applyBorder="1" applyAlignment="1">
      <alignment horizontal="right"/>
    </xf>
    <xf numFmtId="0" fontId="4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 wrapText="1"/>
    </xf>
    <xf numFmtId="44" fontId="1" fillId="0" borderId="7" xfId="2" applyFont="1" applyBorder="1" applyAlignment="1"/>
    <xf numFmtId="4" fontId="4" fillId="0" borderId="29" xfId="2" applyNumberFormat="1" applyFont="1" applyBorder="1" applyAlignment="1">
      <alignment horizontal="right"/>
    </xf>
    <xf numFmtId="44" fontId="1" fillId="0" borderId="29" xfId="2" applyFont="1" applyBorder="1" applyAlignment="1"/>
    <xf numFmtId="0" fontId="4" fillId="0" borderId="11" xfId="0" applyFont="1" applyBorder="1" applyAlignment="1">
      <alignment horizontal="left"/>
    </xf>
    <xf numFmtId="44" fontId="3" fillId="0" borderId="4" xfId="2" applyFont="1" applyBorder="1" applyAlignment="1"/>
    <xf numFmtId="0" fontId="5" fillId="0" borderId="22" xfId="0" applyFont="1" applyBorder="1" applyAlignment="1">
      <alignment horizontal="left"/>
    </xf>
    <xf numFmtId="44" fontId="1" fillId="0" borderId="16" xfId="2" applyFont="1" applyBorder="1" applyAlignment="1"/>
    <xf numFmtId="44" fontId="1" fillId="0" borderId="15" xfId="2" applyFont="1" applyBorder="1" applyAlignment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44" fontId="3" fillId="0" borderId="2" xfId="2" applyFont="1" applyBorder="1" applyAlignment="1">
      <alignment horizontal="right"/>
    </xf>
    <xf numFmtId="44" fontId="3" fillId="0" borderId="3" xfId="2" applyFont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4" fillId="0" borderId="17" xfId="0" applyFont="1" applyBorder="1" applyAlignment="1">
      <alignment horizontal="left" indent="2"/>
    </xf>
    <xf numFmtId="44" fontId="1" fillId="0" borderId="7" xfId="2" applyFont="1" applyBorder="1" applyAlignment="1">
      <alignment horizontal="right"/>
    </xf>
    <xf numFmtId="4" fontId="4" fillId="0" borderId="16" xfId="2" applyNumberFormat="1" applyFont="1" applyBorder="1" applyAlignment="1">
      <alignment horizontal="right"/>
    </xf>
    <xf numFmtId="44" fontId="1" fillId="0" borderId="14" xfId="2" applyFont="1" applyBorder="1" applyAlignment="1"/>
    <xf numFmtId="0" fontId="4" fillId="0" borderId="21" xfId="0" applyFont="1" applyBorder="1" applyAlignment="1">
      <alignment horizontal="left" indent="2"/>
    </xf>
    <xf numFmtId="44" fontId="3" fillId="0" borderId="2" xfId="2" applyFont="1" applyBorder="1"/>
    <xf numFmtId="44" fontId="3" fillId="0" borderId="3" xfId="2" applyFont="1" applyBorder="1"/>
    <xf numFmtId="44" fontId="3" fillId="0" borderId="30" xfId="2" applyFont="1" applyBorder="1" applyAlignment="1"/>
    <xf numFmtId="0" fontId="5" fillId="0" borderId="5" xfId="0" applyFont="1" applyBorder="1" applyAlignment="1">
      <alignment horizontal="left" indent="1"/>
    </xf>
    <xf numFmtId="4" fontId="4" fillId="0" borderId="25" xfId="2" applyNumberFormat="1" applyFont="1" applyBorder="1" applyAlignment="1">
      <alignment horizontal="right"/>
    </xf>
    <xf numFmtId="4" fontId="4" fillId="0" borderId="31" xfId="2" applyNumberFormat="1" applyFont="1" applyBorder="1" applyAlignment="1">
      <alignment horizontal="right"/>
    </xf>
    <xf numFmtId="4" fontId="4" fillId="0" borderId="7" xfId="2" applyNumberFormat="1" applyFont="1" applyBorder="1"/>
    <xf numFmtId="4" fontId="4" fillId="0" borderId="32" xfId="2" applyNumberFormat="1" applyFont="1" applyBorder="1"/>
    <xf numFmtId="4" fontId="4" fillId="0" borderId="32" xfId="2" applyNumberFormat="1" applyFont="1" applyBorder="1" applyAlignment="1">
      <alignment horizontal="right"/>
    </xf>
    <xf numFmtId="4" fontId="4" fillId="2" borderId="32" xfId="2" applyNumberFormat="1" applyFont="1" applyFill="1" applyBorder="1"/>
    <xf numFmtId="0" fontId="4" fillId="2" borderId="18" xfId="0" applyFont="1" applyFill="1" applyBorder="1" applyAlignment="1">
      <alignment horizontal="left" indent="2"/>
    </xf>
    <xf numFmtId="44" fontId="1" fillId="0" borderId="26" xfId="2" applyFont="1" applyBorder="1" applyAlignment="1">
      <alignment horizontal="right"/>
    </xf>
    <xf numFmtId="44" fontId="1" fillId="0" borderId="32" xfId="2" applyFont="1" applyBorder="1" applyAlignment="1">
      <alignment horizontal="right"/>
    </xf>
    <xf numFmtId="4" fontId="4" fillId="2" borderId="8" xfId="2" applyNumberFormat="1" applyFont="1" applyFill="1" applyBorder="1"/>
    <xf numFmtId="0" fontId="4" fillId="2" borderId="19" xfId="0" applyFont="1" applyFill="1" applyBorder="1" applyAlignment="1">
      <alignment horizontal="left" indent="2"/>
    </xf>
    <xf numFmtId="4" fontId="5" fillId="0" borderId="2" xfId="2" applyNumberFormat="1" applyFont="1" applyBorder="1"/>
    <xf numFmtId="4" fontId="5" fillId="0" borderId="3" xfId="2" applyNumberFormat="1" applyFont="1" applyBorder="1"/>
    <xf numFmtId="0" fontId="5" fillId="0" borderId="6" xfId="0" applyFont="1" applyBorder="1" applyAlignment="1">
      <alignment horizontal="left" indent="1"/>
    </xf>
    <xf numFmtId="4" fontId="4" fillId="0" borderId="31" xfId="2" applyNumberFormat="1" applyFont="1" applyBorder="1"/>
    <xf numFmtId="44" fontId="1" fillId="0" borderId="25" xfId="2" applyFont="1" applyBorder="1"/>
    <xf numFmtId="4" fontId="4" fillId="0" borderId="29" xfId="2" applyNumberFormat="1" applyFont="1" applyBorder="1"/>
    <xf numFmtId="4" fontId="4" fillId="0" borderId="8" xfId="2" applyNumberFormat="1" applyFont="1" applyBorder="1"/>
    <xf numFmtId="44" fontId="1" fillId="0" borderId="29" xfId="2" applyFont="1" applyBorder="1"/>
    <xf numFmtId="43" fontId="0" fillId="0" borderId="0" xfId="1" applyFont="1"/>
    <xf numFmtId="4" fontId="5" fillId="0" borderId="33" xfId="2" applyNumberFormat="1" applyFont="1" applyBorder="1"/>
    <xf numFmtId="4" fontId="5" fillId="0" borderId="24" xfId="2" applyNumberFormat="1" applyFont="1" applyBorder="1"/>
    <xf numFmtId="4" fontId="3" fillId="0" borderId="33" xfId="0" applyNumberFormat="1" applyFont="1" applyBorder="1"/>
    <xf numFmtId="44" fontId="3" fillId="0" borderId="24" xfId="2" applyFont="1" applyBorder="1" applyAlignment="1"/>
    <xf numFmtId="0" fontId="5" fillId="0" borderId="20" xfId="0" applyFont="1" applyBorder="1" applyAlignment="1">
      <alignment horizontal="left" indent="1"/>
    </xf>
    <xf numFmtId="4" fontId="5" fillId="0" borderId="34" xfId="2" applyNumberFormat="1" applyFont="1" applyBorder="1"/>
    <xf numFmtId="4" fontId="3" fillId="0" borderId="34" xfId="0" applyNumberFormat="1" applyFont="1" applyBorder="1"/>
    <xf numFmtId="4" fontId="6" fillId="5" borderId="2" xfId="1" applyNumberFormat="1" applyFont="1" applyFill="1" applyBorder="1" applyAlignment="1">
      <alignment horizontal="center"/>
    </xf>
    <xf numFmtId="4" fontId="6" fillId="5" borderId="25" xfId="1" applyNumberFormat="1" applyFont="1" applyFill="1" applyBorder="1" applyAlignment="1">
      <alignment horizontal="center"/>
    </xf>
    <xf numFmtId="4" fontId="2" fillId="3" borderId="35" xfId="1" applyNumberFormat="1" applyFont="1" applyFill="1" applyBorder="1" applyAlignment="1">
      <alignment horizontal="center" vertical="center" wrapText="1"/>
    </xf>
    <xf numFmtId="4" fontId="6" fillId="3" borderId="28" xfId="1" applyNumberFormat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left" vertical="center"/>
    </xf>
    <xf numFmtId="4" fontId="6" fillId="5" borderId="20" xfId="1" applyNumberFormat="1" applyFont="1" applyFill="1" applyBorder="1" applyAlignment="1">
      <alignment horizontal="center" vertical="center"/>
    </xf>
    <xf numFmtId="4" fontId="6" fillId="5" borderId="37" xfId="1" applyNumberFormat="1" applyFont="1" applyFill="1" applyBorder="1" applyAlignment="1">
      <alignment horizontal="center" vertical="center"/>
    </xf>
    <xf numFmtId="4" fontId="2" fillId="3" borderId="38" xfId="1" applyNumberFormat="1" applyFont="1" applyFill="1" applyBorder="1" applyAlignment="1">
      <alignment horizontal="center" vertical="center" wrapText="1"/>
    </xf>
    <xf numFmtId="4" fontId="6" fillId="3" borderId="29" xfId="1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left" vertical="center"/>
    </xf>
    <xf numFmtId="0" fontId="4" fillId="0" borderId="0" xfId="0" applyFont="1"/>
    <xf numFmtId="0" fontId="10" fillId="0" borderId="0" xfId="0" applyFont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  <xf numFmtId="49" fontId="10" fillId="0" borderId="40" xfId="0" applyNumberFormat="1" applyFont="1" applyBorder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11" fillId="0" borderId="40" xfId="0" applyFont="1" applyBorder="1" applyAlignment="1">
      <alignment horizontal="center" wrapText="1" readingOrder="1"/>
    </xf>
    <xf numFmtId="0" fontId="1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3514725</xdr:colOff>
      <xdr:row>0</xdr:row>
      <xdr:rowOff>0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00FDBDBE-2A1B-412C-AACB-63D9E7CDF6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114300</xdr:colOff>
      <xdr:row>100</xdr:row>
      <xdr:rowOff>161925</xdr:rowOff>
    </xdr:from>
    <xdr:ext cx="951058" cy="743776"/>
    <xdr:pic>
      <xdr:nvPicPr>
        <xdr:cNvPr id="3" name="Imagen 2">
          <a:extLst>
            <a:ext uri="{FF2B5EF4-FFF2-40B4-BE49-F238E27FC236}">
              <a16:creationId xmlns:a16="http://schemas.microsoft.com/office/drawing/2014/main" id="{43650134-CFAE-4FED-8487-5076990A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19211925"/>
          <a:ext cx="951058" cy="7437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06E0-C6E2-4BCE-8FF5-3A44A04B0DC1}">
  <dimension ref="A1:F101"/>
  <sheetViews>
    <sheetView tabSelected="1" topLeftCell="A4" workbookViewId="0">
      <selection activeCell="B54" sqref="B54:C54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.140625" bestFit="1" customWidth="1"/>
    <col min="5" max="5" width="15.28515625" bestFit="1" customWidth="1"/>
    <col min="6" max="6" width="14.42578125" bestFit="1" customWidth="1"/>
  </cols>
  <sheetData>
    <row r="1" spans="1:6" x14ac:dyDescent="0.25">
      <c r="B1" s="3"/>
      <c r="C1" s="3"/>
      <c r="D1" s="158"/>
      <c r="E1" s="3"/>
    </row>
    <row r="2" spans="1:6" x14ac:dyDescent="0.25">
      <c r="B2" s="3"/>
      <c r="C2" s="3"/>
      <c r="D2" s="158"/>
      <c r="E2" s="3"/>
    </row>
    <row r="3" spans="1:6" x14ac:dyDescent="0.25">
      <c r="B3" s="3"/>
      <c r="C3" s="3"/>
      <c r="D3" s="158"/>
      <c r="E3" s="3"/>
    </row>
    <row r="4" spans="1:6" ht="15.75" x14ac:dyDescent="0.25">
      <c r="A4" s="157" t="s">
        <v>99</v>
      </c>
      <c r="B4" s="156"/>
      <c r="C4" s="156"/>
      <c r="D4" s="156"/>
      <c r="E4" s="156"/>
    </row>
    <row r="5" spans="1:6" ht="15.75" x14ac:dyDescent="0.25">
      <c r="A5" s="157" t="s">
        <v>98</v>
      </c>
      <c r="B5" s="156"/>
      <c r="C5" s="156"/>
      <c r="D5" s="156"/>
      <c r="E5" s="156"/>
    </row>
    <row r="6" spans="1:6" ht="15.75" x14ac:dyDescent="0.25">
      <c r="A6" s="155" t="s">
        <v>97</v>
      </c>
      <c r="B6" s="154"/>
      <c r="C6" s="154"/>
      <c r="D6" s="154"/>
      <c r="E6" s="154"/>
    </row>
    <row r="7" spans="1:6" ht="15.75" x14ac:dyDescent="0.25">
      <c r="A7" s="153" t="s">
        <v>96</v>
      </c>
      <c r="B7" s="152"/>
      <c r="C7" s="152"/>
      <c r="D7" s="152"/>
      <c r="E7" s="152"/>
    </row>
    <row r="8" spans="1:6" ht="15.75" x14ac:dyDescent="0.25">
      <c r="A8" s="151" t="s">
        <v>95</v>
      </c>
      <c r="B8" s="151"/>
      <c r="C8" s="151"/>
      <c r="D8" s="151"/>
      <c r="E8" s="151"/>
    </row>
    <row r="9" spans="1:6" ht="15.75" x14ac:dyDescent="0.25">
      <c r="A9" s="151" t="s">
        <v>94</v>
      </c>
      <c r="B9" s="151"/>
      <c r="C9" s="151"/>
      <c r="D9" s="151"/>
      <c r="E9" s="151"/>
    </row>
    <row r="10" spans="1:6" ht="3" customHeight="1" thickBot="1" x14ac:dyDescent="0.3">
      <c r="A10" s="150"/>
      <c r="B10" s="7"/>
      <c r="C10" s="7"/>
      <c r="D10" s="10"/>
      <c r="E10" s="10"/>
    </row>
    <row r="11" spans="1:6" ht="16.5" thickBot="1" x14ac:dyDescent="0.3">
      <c r="A11" s="149" t="s">
        <v>93</v>
      </c>
      <c r="B11" s="148" t="s">
        <v>92</v>
      </c>
      <c r="C11" s="147" t="s">
        <v>91</v>
      </c>
      <c r="D11" s="146" t="s">
        <v>90</v>
      </c>
      <c r="E11" s="145"/>
    </row>
    <row r="12" spans="1:6" ht="15.75" customHeight="1" thickBot="1" x14ac:dyDescent="0.3">
      <c r="A12" s="144"/>
      <c r="B12" s="143"/>
      <c r="C12" s="142"/>
      <c r="D12" s="141" t="s">
        <v>89</v>
      </c>
      <c r="E12" s="140" t="s">
        <v>88</v>
      </c>
    </row>
    <row r="13" spans="1:6" ht="16.5" thickBot="1" x14ac:dyDescent="0.3">
      <c r="A13" s="103" t="s">
        <v>87</v>
      </c>
      <c r="B13" s="80">
        <f>B14+B20+B30+B56</f>
        <v>784531304</v>
      </c>
      <c r="C13" s="139">
        <f>C14+C20+C30+C56</f>
        <v>784531304</v>
      </c>
      <c r="D13" s="124">
        <f>D14+D20+D30+D56</f>
        <v>48886215.359999999</v>
      </c>
      <c r="E13" s="138">
        <f>+D13</f>
        <v>48886215.359999999</v>
      </c>
      <c r="F13" s="3"/>
    </row>
    <row r="14" spans="1:6" ht="16.5" thickBot="1" x14ac:dyDescent="0.3">
      <c r="A14" s="137" t="s">
        <v>86</v>
      </c>
      <c r="B14" s="136">
        <f>SUM(B15:B19)</f>
        <v>676079403</v>
      </c>
      <c r="C14" s="135">
        <f>SUM(C15:C19)</f>
        <v>676079403</v>
      </c>
      <c r="D14" s="134">
        <f>SUM(D15:D19)</f>
        <v>46210020.549999997</v>
      </c>
      <c r="E14" s="133">
        <f>+D14</f>
        <v>46210020.549999997</v>
      </c>
      <c r="F14" s="132"/>
    </row>
    <row r="15" spans="1:6" ht="15.75" x14ac:dyDescent="0.25">
      <c r="A15" s="79" t="s">
        <v>85</v>
      </c>
      <c r="B15" s="78">
        <v>517070830</v>
      </c>
      <c r="C15" s="131">
        <v>517070830</v>
      </c>
      <c r="D15" s="130">
        <v>39573839.899999999</v>
      </c>
      <c r="E15" s="129">
        <f>+D15</f>
        <v>39573839.899999999</v>
      </c>
    </row>
    <row r="16" spans="1:6" ht="15.75" x14ac:dyDescent="0.25">
      <c r="A16" s="74" t="s">
        <v>84</v>
      </c>
      <c r="B16" s="73">
        <v>86297545</v>
      </c>
      <c r="C16" s="75">
        <v>86297545</v>
      </c>
      <c r="D16" s="116">
        <v>600000</v>
      </c>
      <c r="E16" s="115">
        <f>+D16</f>
        <v>600000</v>
      </c>
    </row>
    <row r="17" spans="1:5" ht="15.75" x14ac:dyDescent="0.25">
      <c r="A17" s="74" t="s">
        <v>83</v>
      </c>
      <c r="B17" s="73">
        <v>150000</v>
      </c>
      <c r="C17" s="75">
        <v>150000</v>
      </c>
      <c r="D17" s="117" t="s">
        <v>11</v>
      </c>
      <c r="E17" s="86" t="s">
        <v>11</v>
      </c>
    </row>
    <row r="18" spans="1:5" ht="13.5" customHeight="1" x14ac:dyDescent="0.25">
      <c r="A18" s="74" t="s">
        <v>82</v>
      </c>
      <c r="B18" s="73">
        <v>0</v>
      </c>
      <c r="C18" s="120" t="s">
        <v>11</v>
      </c>
      <c r="D18" s="117" t="s">
        <v>11</v>
      </c>
      <c r="E18" s="86" t="s">
        <v>11</v>
      </c>
    </row>
    <row r="19" spans="1:5" ht="14.25" customHeight="1" thickBot="1" x14ac:dyDescent="0.3">
      <c r="A19" s="104" t="s">
        <v>81</v>
      </c>
      <c r="B19" s="70">
        <v>72561028</v>
      </c>
      <c r="C19" s="128">
        <v>72561028</v>
      </c>
      <c r="D19" s="127">
        <v>6036180.6500000004</v>
      </c>
      <c r="E19" s="115">
        <f>+D19</f>
        <v>6036180.6500000004</v>
      </c>
    </row>
    <row r="20" spans="1:5" ht="14.25" customHeight="1" thickBot="1" x14ac:dyDescent="0.3">
      <c r="A20" s="126" t="s">
        <v>80</v>
      </c>
      <c r="B20" s="111">
        <f>SUM(B21:B29)</f>
        <v>88051901</v>
      </c>
      <c r="C20" s="109">
        <f>+C21+C22+C23+C24+C25+C26+C27+C28+C29</f>
        <v>88051901</v>
      </c>
      <c r="D20" s="125">
        <f>+D21+D24+D25+D26+D28</f>
        <v>2676194.81</v>
      </c>
      <c r="E20" s="124">
        <f>+D20</f>
        <v>2676194.81</v>
      </c>
    </row>
    <row r="21" spans="1:5" ht="13.5" customHeight="1" x14ac:dyDescent="0.25">
      <c r="A21" s="123" t="s">
        <v>79</v>
      </c>
      <c r="B21" s="107">
        <v>42132030</v>
      </c>
      <c r="C21" s="77">
        <v>41063030</v>
      </c>
      <c r="D21" s="122">
        <v>1956503.83</v>
      </c>
      <c r="E21" s="115">
        <f>+D21</f>
        <v>1956503.83</v>
      </c>
    </row>
    <row r="22" spans="1:5" ht="13.5" customHeight="1" x14ac:dyDescent="0.25">
      <c r="A22" s="119" t="s">
        <v>78</v>
      </c>
      <c r="B22" s="73">
        <v>1640000</v>
      </c>
      <c r="C22" s="77">
        <v>1640000</v>
      </c>
      <c r="D22" s="121" t="s">
        <v>11</v>
      </c>
      <c r="E22" s="120" t="s">
        <v>11</v>
      </c>
    </row>
    <row r="23" spans="1:5" ht="13.5" customHeight="1" x14ac:dyDescent="0.25">
      <c r="A23" s="119" t="s">
        <v>77</v>
      </c>
      <c r="B23" s="73">
        <v>2500000</v>
      </c>
      <c r="C23" s="77">
        <v>2500000</v>
      </c>
      <c r="D23" s="121" t="s">
        <v>11</v>
      </c>
      <c r="E23" s="120" t="s">
        <v>11</v>
      </c>
    </row>
    <row r="24" spans="1:5" ht="14.25" customHeight="1" x14ac:dyDescent="0.25">
      <c r="A24" s="119" t="s">
        <v>76</v>
      </c>
      <c r="B24" s="73">
        <v>0</v>
      </c>
      <c r="C24" s="77">
        <v>204000</v>
      </c>
      <c r="D24" s="118">
        <v>18000</v>
      </c>
      <c r="E24" s="115">
        <f>+D24</f>
        <v>18000</v>
      </c>
    </row>
    <row r="25" spans="1:5" ht="13.5" customHeight="1" x14ac:dyDescent="0.25">
      <c r="A25" s="119" t="s">
        <v>75</v>
      </c>
      <c r="B25" s="73">
        <v>3486800</v>
      </c>
      <c r="C25" s="77">
        <v>3486800</v>
      </c>
      <c r="D25" s="118">
        <v>248900</v>
      </c>
      <c r="E25" s="115">
        <f>+D25</f>
        <v>248900</v>
      </c>
    </row>
    <row r="26" spans="1:5" ht="13.5" customHeight="1" x14ac:dyDescent="0.25">
      <c r="A26" s="74" t="s">
        <v>74</v>
      </c>
      <c r="B26" s="73">
        <v>4740000</v>
      </c>
      <c r="C26" s="77">
        <v>5355000</v>
      </c>
      <c r="D26" s="116">
        <v>336280.48</v>
      </c>
      <c r="E26" s="115">
        <f>+D26</f>
        <v>336280.48</v>
      </c>
    </row>
    <row r="27" spans="1:5" ht="27.75" customHeight="1" x14ac:dyDescent="0.25">
      <c r="A27" s="76" t="s">
        <v>73</v>
      </c>
      <c r="B27" s="73">
        <v>4300000</v>
      </c>
      <c r="C27" s="77">
        <v>4300000</v>
      </c>
      <c r="D27" s="117" t="s">
        <v>11</v>
      </c>
      <c r="E27" s="86" t="s">
        <v>11</v>
      </c>
    </row>
    <row r="28" spans="1:5" ht="14.25" customHeight="1" x14ac:dyDescent="0.25">
      <c r="A28" s="74" t="s">
        <v>72</v>
      </c>
      <c r="B28" s="73">
        <v>20993071</v>
      </c>
      <c r="C28" s="77">
        <v>21243071</v>
      </c>
      <c r="D28" s="116">
        <v>116510.5</v>
      </c>
      <c r="E28" s="115">
        <f>+D28</f>
        <v>116510.5</v>
      </c>
    </row>
    <row r="29" spans="1:5" ht="15" customHeight="1" thickBot="1" x14ac:dyDescent="0.3">
      <c r="A29" s="104" t="s">
        <v>71</v>
      </c>
      <c r="B29" s="70">
        <v>8260000</v>
      </c>
      <c r="C29" s="77">
        <v>8260000</v>
      </c>
      <c r="D29" s="114" t="s">
        <v>11</v>
      </c>
      <c r="E29" s="113" t="s">
        <v>11</v>
      </c>
    </row>
    <row r="30" spans="1:5" ht="15.75" customHeight="1" thickBot="1" x14ac:dyDescent="0.3">
      <c r="A30" s="112" t="s">
        <v>70</v>
      </c>
      <c r="B30" s="111">
        <f>SUM(B31:B39)</f>
        <v>15400000</v>
      </c>
      <c r="C30" s="109">
        <f>+C31+C32+C33+C34+C35+C36+C37+C38+C39</f>
        <v>15400000</v>
      </c>
      <c r="D30" s="110">
        <v>0</v>
      </c>
      <c r="E30" s="109">
        <v>0</v>
      </c>
    </row>
    <row r="31" spans="1:5" ht="15" customHeight="1" thickBot="1" x14ac:dyDescent="0.3">
      <c r="A31" s="108" t="s">
        <v>69</v>
      </c>
      <c r="B31" s="107">
        <v>2800000</v>
      </c>
      <c r="C31" s="77">
        <v>2800000</v>
      </c>
      <c r="D31" s="63" t="s">
        <v>11</v>
      </c>
      <c r="E31" s="106" t="s">
        <v>11</v>
      </c>
    </row>
    <row r="32" spans="1:5" ht="13.5" customHeight="1" x14ac:dyDescent="0.25">
      <c r="A32" s="74" t="s">
        <v>68</v>
      </c>
      <c r="B32" s="73">
        <v>0</v>
      </c>
      <c r="C32" s="105">
        <v>0</v>
      </c>
      <c r="D32" s="63" t="s">
        <v>11</v>
      </c>
      <c r="E32" s="90" t="s">
        <v>11</v>
      </c>
    </row>
    <row r="33" spans="1:5" ht="13.5" customHeight="1" x14ac:dyDescent="0.25">
      <c r="A33" s="74" t="s">
        <v>67</v>
      </c>
      <c r="B33" s="73">
        <v>0</v>
      </c>
      <c r="C33" s="105">
        <v>0</v>
      </c>
      <c r="D33" s="63" t="s">
        <v>11</v>
      </c>
      <c r="E33" s="62" t="s">
        <v>11</v>
      </c>
    </row>
    <row r="34" spans="1:5" ht="15" customHeight="1" x14ac:dyDescent="0.25">
      <c r="A34" s="74" t="s">
        <v>66</v>
      </c>
      <c r="B34" s="73">
        <v>0</v>
      </c>
      <c r="C34" s="105">
        <v>0</v>
      </c>
      <c r="D34" s="63" t="s">
        <v>11</v>
      </c>
      <c r="E34" s="62" t="s">
        <v>11</v>
      </c>
    </row>
    <row r="35" spans="1:5" ht="15" customHeight="1" x14ac:dyDescent="0.25">
      <c r="A35" s="74" t="s">
        <v>65</v>
      </c>
      <c r="B35" s="73">
        <v>0</v>
      </c>
      <c r="C35" s="105">
        <v>0</v>
      </c>
      <c r="D35" s="63" t="s">
        <v>11</v>
      </c>
      <c r="E35" s="62" t="s">
        <v>11</v>
      </c>
    </row>
    <row r="36" spans="1:5" ht="15" customHeight="1" x14ac:dyDescent="0.25">
      <c r="A36" s="74" t="s">
        <v>64</v>
      </c>
      <c r="B36" s="73">
        <v>0</v>
      </c>
      <c r="C36" s="105">
        <v>0</v>
      </c>
      <c r="D36" s="63" t="s">
        <v>11</v>
      </c>
      <c r="E36" s="62" t="s">
        <v>11</v>
      </c>
    </row>
    <row r="37" spans="1:5" ht="15" customHeight="1" x14ac:dyDescent="0.25">
      <c r="A37" s="76" t="s">
        <v>63</v>
      </c>
      <c r="B37" s="73">
        <v>10400000</v>
      </c>
      <c r="C37" s="77">
        <v>10400000</v>
      </c>
      <c r="D37" s="63" t="s">
        <v>11</v>
      </c>
      <c r="E37" s="62" t="s">
        <v>11</v>
      </c>
    </row>
    <row r="38" spans="1:5" ht="31.5" x14ac:dyDescent="0.25">
      <c r="A38" s="76" t="s">
        <v>62</v>
      </c>
      <c r="B38" s="73">
        <v>0</v>
      </c>
      <c r="C38" s="77">
        <v>0</v>
      </c>
      <c r="D38" s="63" t="s">
        <v>11</v>
      </c>
      <c r="E38" s="62" t="s">
        <v>11</v>
      </c>
    </row>
    <row r="39" spans="1:5" ht="15.75" customHeight="1" thickBot="1" x14ac:dyDescent="0.3">
      <c r="A39" s="104" t="s">
        <v>61</v>
      </c>
      <c r="B39" s="73">
        <v>2200000</v>
      </c>
      <c r="C39" s="77">
        <v>2200000</v>
      </c>
      <c r="D39" s="63" t="s">
        <v>11</v>
      </c>
      <c r="E39" s="68" t="s">
        <v>11</v>
      </c>
    </row>
    <row r="40" spans="1:5" ht="16.5" thickBot="1" x14ac:dyDescent="0.3">
      <c r="A40" s="103" t="s">
        <v>60</v>
      </c>
      <c r="B40" s="93">
        <f>+B41+B42+B43+B44+B45+B46+B47</f>
        <v>0</v>
      </c>
      <c r="C40" s="80">
        <f>+C41+C42+C43+C44+C45+C46+C47</f>
        <v>0</v>
      </c>
      <c r="D40" s="102">
        <v>0</v>
      </c>
      <c r="E40" s="101">
        <v>0</v>
      </c>
    </row>
    <row r="41" spans="1:5" ht="15.75" x14ac:dyDescent="0.25">
      <c r="A41" s="100" t="s">
        <v>59</v>
      </c>
      <c r="B41" s="78">
        <v>0</v>
      </c>
      <c r="C41" s="89">
        <v>0</v>
      </c>
      <c r="D41" s="63" t="s">
        <v>11</v>
      </c>
      <c r="E41" s="90" t="s">
        <v>11</v>
      </c>
    </row>
    <row r="42" spans="1:5" ht="15.75" x14ac:dyDescent="0.25">
      <c r="A42" s="98" t="s">
        <v>58</v>
      </c>
      <c r="B42" s="78">
        <v>0</v>
      </c>
      <c r="C42" s="89">
        <v>0</v>
      </c>
      <c r="D42" s="63" t="s">
        <v>11</v>
      </c>
      <c r="E42" s="62" t="s">
        <v>11</v>
      </c>
    </row>
    <row r="43" spans="1:5" ht="15.75" x14ac:dyDescent="0.25">
      <c r="A43" s="98" t="s">
        <v>57</v>
      </c>
      <c r="B43" s="78">
        <v>0</v>
      </c>
      <c r="C43" s="89">
        <v>0</v>
      </c>
      <c r="D43" s="63" t="s">
        <v>11</v>
      </c>
      <c r="E43" s="62" t="s">
        <v>11</v>
      </c>
    </row>
    <row r="44" spans="1:5" ht="15" customHeight="1" x14ac:dyDescent="0.25">
      <c r="A44" s="99" t="s">
        <v>56</v>
      </c>
      <c r="B44" s="78">
        <v>0</v>
      </c>
      <c r="C44" s="89">
        <v>0</v>
      </c>
      <c r="D44" s="63" t="s">
        <v>11</v>
      </c>
      <c r="E44" s="62" t="s">
        <v>11</v>
      </c>
    </row>
    <row r="45" spans="1:5" ht="18" customHeight="1" x14ac:dyDescent="0.25">
      <c r="A45" s="99" t="s">
        <v>55</v>
      </c>
      <c r="B45" s="78">
        <v>0</v>
      </c>
      <c r="C45" s="89">
        <v>0</v>
      </c>
      <c r="D45" s="63" t="s">
        <v>11</v>
      </c>
      <c r="E45" s="62" t="s">
        <v>11</v>
      </c>
    </row>
    <row r="46" spans="1:5" ht="15.75" x14ac:dyDescent="0.25">
      <c r="A46" s="98" t="s">
        <v>54</v>
      </c>
      <c r="B46" s="78">
        <v>0</v>
      </c>
      <c r="C46" s="89">
        <v>0</v>
      </c>
      <c r="D46" s="63" t="s">
        <v>11</v>
      </c>
      <c r="E46" s="62" t="s">
        <v>11</v>
      </c>
    </row>
    <row r="47" spans="1:5" ht="16.5" thickBot="1" x14ac:dyDescent="0.3">
      <c r="A47" s="97" t="s">
        <v>53</v>
      </c>
      <c r="B47" s="96">
        <v>0</v>
      </c>
      <c r="C47" s="95">
        <v>0</v>
      </c>
      <c r="D47" s="63" t="s">
        <v>11</v>
      </c>
      <c r="E47" s="68" t="s">
        <v>11</v>
      </c>
    </row>
    <row r="48" spans="1:5" ht="16.5" thickBot="1" x14ac:dyDescent="0.3">
      <c r="A48" s="94" t="s">
        <v>52</v>
      </c>
      <c r="B48" s="93">
        <v>0</v>
      </c>
      <c r="C48" s="80">
        <v>0</v>
      </c>
      <c r="D48" s="81">
        <v>0</v>
      </c>
      <c r="E48" s="80">
        <v>0</v>
      </c>
    </row>
    <row r="49" spans="1:5" ht="15.75" x14ac:dyDescent="0.25">
      <c r="A49" s="92" t="s">
        <v>51</v>
      </c>
      <c r="B49" s="91">
        <v>0</v>
      </c>
      <c r="C49" s="91">
        <v>0</v>
      </c>
      <c r="D49" s="90" t="s">
        <v>11</v>
      </c>
      <c r="E49" s="90" t="s">
        <v>11</v>
      </c>
    </row>
    <row r="50" spans="1:5" ht="15.75" x14ac:dyDescent="0.25">
      <c r="A50" s="87" t="s">
        <v>50</v>
      </c>
      <c r="B50" s="89">
        <v>0</v>
      </c>
      <c r="C50" s="89">
        <v>0</v>
      </c>
      <c r="D50" s="86" t="s">
        <v>11</v>
      </c>
      <c r="E50" s="86" t="s">
        <v>11</v>
      </c>
    </row>
    <row r="51" spans="1:5" ht="15.75" x14ac:dyDescent="0.25">
      <c r="A51" s="87" t="s">
        <v>49</v>
      </c>
      <c r="B51" s="89">
        <v>0</v>
      </c>
      <c r="C51" s="89">
        <v>0</v>
      </c>
      <c r="D51" s="86" t="s">
        <v>11</v>
      </c>
      <c r="E51" s="86" t="s">
        <v>11</v>
      </c>
    </row>
    <row r="52" spans="1:5" ht="18.75" customHeight="1" x14ac:dyDescent="0.25">
      <c r="A52" s="88" t="s">
        <v>48</v>
      </c>
      <c r="B52" s="89">
        <v>0</v>
      </c>
      <c r="C52" s="89">
        <v>0</v>
      </c>
      <c r="D52" s="86" t="s">
        <v>11</v>
      </c>
      <c r="E52" s="86" t="s">
        <v>11</v>
      </c>
    </row>
    <row r="53" spans="1:5" ht="18" customHeight="1" x14ac:dyDescent="0.25">
      <c r="A53" s="88" t="s">
        <v>47</v>
      </c>
      <c r="B53" s="72">
        <v>0</v>
      </c>
      <c r="C53" s="72">
        <v>0</v>
      </c>
      <c r="D53" s="86" t="s">
        <v>11</v>
      </c>
      <c r="E53" s="86" t="s">
        <v>11</v>
      </c>
    </row>
    <row r="54" spans="1:5" ht="15.75" x14ac:dyDescent="0.25">
      <c r="A54" s="87" t="s">
        <v>46</v>
      </c>
      <c r="B54" s="72">
        <v>0</v>
      </c>
      <c r="C54" s="72">
        <v>0</v>
      </c>
      <c r="D54" s="86" t="s">
        <v>11</v>
      </c>
      <c r="E54" s="86" t="s">
        <v>11</v>
      </c>
    </row>
    <row r="55" spans="1:5" ht="16.5" thickBot="1" x14ac:dyDescent="0.3">
      <c r="A55" s="85" t="s">
        <v>45</v>
      </c>
      <c r="B55" s="84">
        <v>0</v>
      </c>
      <c r="C55" s="84">
        <v>0</v>
      </c>
      <c r="D55" s="83" t="s">
        <v>11</v>
      </c>
      <c r="E55" s="83" t="s">
        <v>11</v>
      </c>
    </row>
    <row r="56" spans="1:5" ht="16.5" thickBot="1" x14ac:dyDescent="0.3">
      <c r="A56" s="82" t="s">
        <v>44</v>
      </c>
      <c r="B56" s="81">
        <f>SUM(B57:B65)</f>
        <v>5000000</v>
      </c>
      <c r="C56" s="80">
        <f>SUM(C57:C65)</f>
        <v>5000000</v>
      </c>
      <c r="D56" s="81">
        <f>SUM(D57:D65)</f>
        <v>0</v>
      </c>
      <c r="E56" s="80">
        <f>SUM(E57:E65)</f>
        <v>0</v>
      </c>
    </row>
    <row r="57" spans="1:5" ht="15.75" x14ac:dyDescent="0.25">
      <c r="A57" s="79" t="s">
        <v>43</v>
      </c>
      <c r="B57" s="78">
        <v>2500000</v>
      </c>
      <c r="C57" s="77">
        <v>2500000</v>
      </c>
      <c r="D57" s="63" t="s">
        <v>11</v>
      </c>
      <c r="E57" s="62" t="s">
        <v>11</v>
      </c>
    </row>
    <row r="58" spans="1:5" ht="18.75" customHeight="1" x14ac:dyDescent="0.25">
      <c r="A58" s="76" t="s">
        <v>42</v>
      </c>
      <c r="B58" s="73">
        <v>0</v>
      </c>
      <c r="C58" s="72">
        <v>0</v>
      </c>
      <c r="D58" s="63" t="s">
        <v>11</v>
      </c>
      <c r="E58" s="62" t="s">
        <v>11</v>
      </c>
    </row>
    <row r="59" spans="1:5" ht="15.75" x14ac:dyDescent="0.25">
      <c r="A59" s="74" t="s">
        <v>41</v>
      </c>
      <c r="B59" s="73">
        <v>0</v>
      </c>
      <c r="C59" s="72">
        <v>0</v>
      </c>
      <c r="D59" s="63" t="s">
        <v>11</v>
      </c>
      <c r="E59" s="62" t="s">
        <v>11</v>
      </c>
    </row>
    <row r="60" spans="1:5" ht="15.75" x14ac:dyDescent="0.25">
      <c r="A60" s="74" t="s">
        <v>40</v>
      </c>
      <c r="B60" s="73">
        <v>2500000</v>
      </c>
      <c r="C60" s="75">
        <v>2500000</v>
      </c>
      <c r="D60" s="63" t="s">
        <v>11</v>
      </c>
      <c r="E60" s="62" t="s">
        <v>11</v>
      </c>
    </row>
    <row r="61" spans="1:5" ht="15.75" x14ac:dyDescent="0.25">
      <c r="A61" s="74" t="s">
        <v>39</v>
      </c>
      <c r="B61" s="73">
        <v>0</v>
      </c>
      <c r="C61" s="72">
        <v>0</v>
      </c>
      <c r="D61" s="63" t="s">
        <v>11</v>
      </c>
      <c r="E61" s="62" t="s">
        <v>11</v>
      </c>
    </row>
    <row r="62" spans="1:5" ht="15.75" x14ac:dyDescent="0.25">
      <c r="A62" s="74" t="s">
        <v>38</v>
      </c>
      <c r="B62" s="73">
        <v>0</v>
      </c>
      <c r="C62" s="72">
        <v>0</v>
      </c>
      <c r="D62" s="63" t="s">
        <v>11</v>
      </c>
      <c r="E62" s="62" t="s">
        <v>11</v>
      </c>
    </row>
    <row r="63" spans="1:5" ht="15.75" x14ac:dyDescent="0.25">
      <c r="A63" s="74" t="s">
        <v>37</v>
      </c>
      <c r="B63" s="73">
        <v>0</v>
      </c>
      <c r="C63" s="72">
        <v>0</v>
      </c>
      <c r="D63" s="63" t="s">
        <v>11</v>
      </c>
      <c r="E63" s="62" t="s">
        <v>11</v>
      </c>
    </row>
    <row r="64" spans="1:5" ht="15.75" x14ac:dyDescent="0.25">
      <c r="A64" s="74" t="s">
        <v>36</v>
      </c>
      <c r="B64" s="73">
        <v>0</v>
      </c>
      <c r="C64" s="72">
        <v>0</v>
      </c>
      <c r="D64" s="63" t="s">
        <v>11</v>
      </c>
      <c r="E64" s="62" t="s">
        <v>11</v>
      </c>
    </row>
    <row r="65" spans="1:5" ht="18.75" customHeight="1" thickBot="1" x14ac:dyDescent="0.3">
      <c r="A65" s="71" t="s">
        <v>35</v>
      </c>
      <c r="B65" s="70">
        <v>0</v>
      </c>
      <c r="C65" s="69">
        <v>0</v>
      </c>
      <c r="D65" s="63" t="s">
        <v>11</v>
      </c>
      <c r="E65" s="68" t="s">
        <v>11</v>
      </c>
    </row>
    <row r="66" spans="1:5" ht="16.5" thickBot="1" x14ac:dyDescent="0.3">
      <c r="A66" s="67" t="s">
        <v>34</v>
      </c>
      <c r="B66" s="20">
        <f>+B14+B20+B30+B56</f>
        <v>784531304</v>
      </c>
      <c r="C66" s="19">
        <f>+C14+C20+C30+C56</f>
        <v>784531304</v>
      </c>
      <c r="D66" s="18">
        <f>+D14+D20+D30+D56</f>
        <v>48886215.359999999</v>
      </c>
      <c r="E66" s="17">
        <f>+E14+E20+E30+E56</f>
        <v>48886215.359999999</v>
      </c>
    </row>
    <row r="67" spans="1:5" ht="16.5" thickBot="1" x14ac:dyDescent="0.3">
      <c r="A67" s="66" t="s">
        <v>33</v>
      </c>
      <c r="B67" s="33" t="s">
        <v>11</v>
      </c>
      <c r="C67" s="31" t="s">
        <v>11</v>
      </c>
      <c r="D67" s="32" t="s">
        <v>11</v>
      </c>
      <c r="E67" s="31" t="s">
        <v>11</v>
      </c>
    </row>
    <row r="68" spans="1:5" ht="15.75" x14ac:dyDescent="0.25">
      <c r="A68" s="58" t="s">
        <v>32</v>
      </c>
      <c r="B68" s="64" t="s">
        <v>11</v>
      </c>
      <c r="C68" s="62" t="s">
        <v>11</v>
      </c>
      <c r="D68" s="63" t="s">
        <v>11</v>
      </c>
      <c r="E68" s="62" t="s">
        <v>11</v>
      </c>
    </row>
    <row r="69" spans="1:5" ht="15.75" x14ac:dyDescent="0.25">
      <c r="A69" s="57" t="s">
        <v>31</v>
      </c>
      <c r="B69" s="64" t="s">
        <v>11</v>
      </c>
      <c r="C69" s="62" t="s">
        <v>11</v>
      </c>
      <c r="D69" s="63" t="s">
        <v>11</v>
      </c>
      <c r="E69" s="62" t="s">
        <v>11</v>
      </c>
    </row>
    <row r="70" spans="1:5" ht="15.75" x14ac:dyDescent="0.25">
      <c r="A70" s="57" t="s">
        <v>30</v>
      </c>
      <c r="B70" s="64" t="s">
        <v>11</v>
      </c>
      <c r="C70" s="62" t="s">
        <v>11</v>
      </c>
      <c r="D70" s="63" t="s">
        <v>11</v>
      </c>
      <c r="E70" s="62" t="s">
        <v>11</v>
      </c>
    </row>
    <row r="71" spans="1:5" ht="27.75" customHeight="1" thickBot="1" x14ac:dyDescent="0.3">
      <c r="A71" s="65" t="s">
        <v>29</v>
      </c>
      <c r="B71" s="64" t="s">
        <v>11</v>
      </c>
      <c r="C71" s="62" t="s">
        <v>11</v>
      </c>
      <c r="D71" s="63" t="s">
        <v>11</v>
      </c>
      <c r="E71" s="62" t="s">
        <v>11</v>
      </c>
    </row>
    <row r="72" spans="1:5" ht="16.5" thickBot="1" x14ac:dyDescent="0.3">
      <c r="A72" s="61" t="s">
        <v>28</v>
      </c>
      <c r="B72" s="33" t="s">
        <v>11</v>
      </c>
      <c r="C72" s="31" t="s">
        <v>11</v>
      </c>
      <c r="D72" s="32" t="s">
        <v>11</v>
      </c>
      <c r="E72" s="31" t="s">
        <v>11</v>
      </c>
    </row>
    <row r="73" spans="1:5" ht="15" customHeight="1" x14ac:dyDescent="0.25">
      <c r="A73" s="60" t="s">
        <v>27</v>
      </c>
      <c r="B73" s="56" t="s">
        <v>11</v>
      </c>
      <c r="C73" s="54" t="s">
        <v>11</v>
      </c>
      <c r="D73" s="55" t="s">
        <v>11</v>
      </c>
      <c r="E73" s="54" t="s">
        <v>11</v>
      </c>
    </row>
    <row r="74" spans="1:5" ht="15.75" customHeight="1" thickBot="1" x14ac:dyDescent="0.3">
      <c r="A74" s="53" t="s">
        <v>26</v>
      </c>
      <c r="B74" s="56" t="s">
        <v>11</v>
      </c>
      <c r="C74" s="54" t="s">
        <v>11</v>
      </c>
      <c r="D74" s="55" t="s">
        <v>11</v>
      </c>
      <c r="E74" s="54" t="s">
        <v>11</v>
      </c>
    </row>
    <row r="75" spans="1:5" ht="14.25" customHeight="1" thickBot="1" x14ac:dyDescent="0.3">
      <c r="A75" s="59" t="s">
        <v>25</v>
      </c>
      <c r="B75" s="33" t="s">
        <v>11</v>
      </c>
      <c r="C75" s="31" t="s">
        <v>11</v>
      </c>
      <c r="D75" s="32" t="s">
        <v>11</v>
      </c>
      <c r="E75" s="31" t="s">
        <v>11</v>
      </c>
    </row>
    <row r="76" spans="1:5" ht="15" customHeight="1" x14ac:dyDescent="0.25">
      <c r="A76" s="58" t="s">
        <v>24</v>
      </c>
      <c r="B76" s="56" t="s">
        <v>11</v>
      </c>
      <c r="C76" s="54" t="s">
        <v>11</v>
      </c>
      <c r="D76" s="55" t="s">
        <v>11</v>
      </c>
      <c r="E76" s="54" t="s">
        <v>11</v>
      </c>
    </row>
    <row r="77" spans="1:5" x14ac:dyDescent="0.25">
      <c r="A77" s="57" t="s">
        <v>23</v>
      </c>
      <c r="B77" s="56" t="s">
        <v>11</v>
      </c>
      <c r="C77" s="54" t="s">
        <v>11</v>
      </c>
      <c r="D77" s="55" t="s">
        <v>11</v>
      </c>
      <c r="E77" s="54" t="s">
        <v>11</v>
      </c>
    </row>
    <row r="78" spans="1:5" ht="15.75" thickBot="1" x14ac:dyDescent="0.3">
      <c r="A78" s="53" t="s">
        <v>22</v>
      </c>
      <c r="B78" s="52" t="s">
        <v>11</v>
      </c>
      <c r="C78" s="50" t="s">
        <v>11</v>
      </c>
      <c r="D78" s="51" t="s">
        <v>11</v>
      </c>
      <c r="E78" s="50" t="s">
        <v>11</v>
      </c>
    </row>
    <row r="79" spans="1:5" ht="14.25" customHeight="1" thickBot="1" x14ac:dyDescent="0.3">
      <c r="A79" s="49" t="s">
        <v>21</v>
      </c>
      <c r="B79" s="48"/>
      <c r="C79" s="47"/>
      <c r="D79" s="46"/>
      <c r="E79" s="45"/>
    </row>
    <row r="80" spans="1:5" ht="15.75" customHeight="1" thickBot="1" x14ac:dyDescent="0.3">
      <c r="A80" s="44" t="s">
        <v>20</v>
      </c>
      <c r="B80" s="33" t="s">
        <v>11</v>
      </c>
      <c r="C80" s="31" t="s">
        <v>11</v>
      </c>
      <c r="D80" s="32" t="s">
        <v>11</v>
      </c>
      <c r="E80" s="31" t="s">
        <v>11</v>
      </c>
    </row>
    <row r="81" spans="1:6" ht="15.75" customHeight="1" thickBot="1" x14ac:dyDescent="0.3">
      <c r="A81" s="43" t="s">
        <v>19</v>
      </c>
      <c r="B81" s="33" t="s">
        <v>11</v>
      </c>
      <c r="C81" s="31" t="s">
        <v>11</v>
      </c>
      <c r="D81" s="32" t="s">
        <v>11</v>
      </c>
      <c r="E81" s="31" t="s">
        <v>11</v>
      </c>
    </row>
    <row r="82" spans="1:6" ht="15.75" customHeight="1" x14ac:dyDescent="0.25">
      <c r="A82" s="42" t="s">
        <v>18</v>
      </c>
      <c r="B82" s="37" t="s">
        <v>11</v>
      </c>
      <c r="C82" s="35" t="s">
        <v>11</v>
      </c>
      <c r="D82" s="36" t="s">
        <v>11</v>
      </c>
      <c r="E82" s="35" t="s">
        <v>11</v>
      </c>
    </row>
    <row r="83" spans="1:6" ht="15" customHeight="1" thickBot="1" x14ac:dyDescent="0.3">
      <c r="A83" s="41" t="s">
        <v>17</v>
      </c>
      <c r="B83" s="37" t="s">
        <v>11</v>
      </c>
      <c r="C83" s="35" t="s">
        <v>11</v>
      </c>
      <c r="D83" s="36" t="s">
        <v>11</v>
      </c>
      <c r="E83" s="35" t="s">
        <v>11</v>
      </c>
    </row>
    <row r="84" spans="1:6" ht="15.75" customHeight="1" thickBot="1" x14ac:dyDescent="0.3">
      <c r="A84" s="40" t="s">
        <v>16</v>
      </c>
      <c r="B84" s="33" t="s">
        <v>11</v>
      </c>
      <c r="C84" s="31" t="s">
        <v>11</v>
      </c>
      <c r="D84" s="32" t="s">
        <v>11</v>
      </c>
      <c r="E84" s="31" t="s">
        <v>11</v>
      </c>
    </row>
    <row r="85" spans="1:6" ht="15" customHeight="1" x14ac:dyDescent="0.25">
      <c r="A85" s="39" t="s">
        <v>15</v>
      </c>
      <c r="B85" s="37" t="s">
        <v>11</v>
      </c>
      <c r="C85" s="35" t="s">
        <v>11</v>
      </c>
      <c r="D85" s="36" t="s">
        <v>11</v>
      </c>
      <c r="E85" s="35" t="s">
        <v>11</v>
      </c>
    </row>
    <row r="86" spans="1:6" ht="13.5" customHeight="1" thickBot="1" x14ac:dyDescent="0.3">
      <c r="A86" s="38" t="s">
        <v>14</v>
      </c>
      <c r="B86" s="37" t="s">
        <v>11</v>
      </c>
      <c r="C86" s="35" t="s">
        <v>11</v>
      </c>
      <c r="D86" s="36" t="s">
        <v>11</v>
      </c>
      <c r="E86" s="35" t="s">
        <v>11</v>
      </c>
    </row>
    <row r="87" spans="1:6" ht="13.5" customHeight="1" thickBot="1" x14ac:dyDescent="0.3">
      <c r="A87" s="34" t="s">
        <v>13</v>
      </c>
      <c r="B87" s="33" t="s">
        <v>11</v>
      </c>
      <c r="C87" s="31" t="s">
        <v>11</v>
      </c>
      <c r="D87" s="32" t="s">
        <v>11</v>
      </c>
      <c r="E87" s="31" t="s">
        <v>11</v>
      </c>
    </row>
    <row r="88" spans="1:6" ht="12.75" customHeight="1" thickBot="1" x14ac:dyDescent="0.3">
      <c r="A88" s="30" t="s">
        <v>12</v>
      </c>
      <c r="B88" s="29" t="s">
        <v>11</v>
      </c>
      <c r="C88" s="27" t="s">
        <v>11</v>
      </c>
      <c r="D88" s="28" t="s">
        <v>11</v>
      </c>
      <c r="E88" s="27" t="s">
        <v>11</v>
      </c>
    </row>
    <row r="89" spans="1:6" ht="12.75" customHeight="1" thickBot="1" x14ac:dyDescent="0.3">
      <c r="A89" s="26" t="s">
        <v>10</v>
      </c>
      <c r="B89" s="25" t="str">
        <f>+B80</f>
        <v>-</v>
      </c>
      <c r="C89" s="24" t="str">
        <f>+C80</f>
        <v>-</v>
      </c>
      <c r="D89" s="23" t="str">
        <f>+D80</f>
        <v>-</v>
      </c>
      <c r="E89" s="22" t="str">
        <f>+E80</f>
        <v>-</v>
      </c>
    </row>
    <row r="90" spans="1:6" ht="15" customHeight="1" thickBot="1" x14ac:dyDescent="0.3">
      <c r="A90" s="21" t="s">
        <v>9</v>
      </c>
      <c r="B90" s="20">
        <f>B66</f>
        <v>784531304</v>
      </c>
      <c r="C90" s="19">
        <f>C66</f>
        <v>784531304</v>
      </c>
      <c r="D90" s="18">
        <f>D66</f>
        <v>48886215.359999999</v>
      </c>
      <c r="E90" s="17">
        <f>E66</f>
        <v>48886215.359999999</v>
      </c>
      <c r="F90" s="3"/>
    </row>
    <row r="91" spans="1:6" ht="15.75" customHeight="1" x14ac:dyDescent="0.25">
      <c r="A91" s="13" t="s">
        <v>8</v>
      </c>
      <c r="B91" s="16"/>
      <c r="C91" s="15"/>
      <c r="D91" s="14"/>
      <c r="E91" s="3"/>
    </row>
    <row r="92" spans="1:6" ht="12.75" customHeight="1" x14ac:dyDescent="0.25">
      <c r="A92" s="13" t="s">
        <v>7</v>
      </c>
      <c r="B92" s="12"/>
      <c r="C92" s="12"/>
      <c r="D92" s="10"/>
      <c r="E92" s="3"/>
    </row>
    <row r="93" spans="1:6" ht="15.75" x14ac:dyDescent="0.25">
      <c r="A93" s="13" t="s">
        <v>6</v>
      </c>
      <c r="B93" s="12"/>
      <c r="C93" s="10"/>
      <c r="D93" s="10"/>
      <c r="E93" s="3"/>
    </row>
    <row r="94" spans="1:6" ht="15.75" x14ac:dyDescent="0.25">
      <c r="A94" s="11"/>
      <c r="B94" s="10"/>
      <c r="C94" s="10"/>
      <c r="D94" s="10"/>
      <c r="E94" s="3"/>
    </row>
    <row r="95" spans="1:6" ht="15.75" x14ac:dyDescent="0.25">
      <c r="A95" s="11"/>
      <c r="B95" s="10"/>
      <c r="C95" s="10"/>
      <c r="D95" s="10"/>
      <c r="E95" s="3"/>
    </row>
    <row r="96" spans="1:6" ht="15.75" x14ac:dyDescent="0.25">
      <c r="A96" s="11"/>
      <c r="B96" s="10"/>
      <c r="C96" s="10"/>
      <c r="D96" s="10"/>
      <c r="E96" s="3"/>
    </row>
    <row r="97" spans="1:5" ht="15.75" x14ac:dyDescent="0.25">
      <c r="A97" s="11"/>
      <c r="B97" s="10"/>
      <c r="C97" s="10"/>
      <c r="D97" s="10"/>
      <c r="E97" s="3"/>
    </row>
    <row r="98" spans="1:5" ht="15.75" x14ac:dyDescent="0.25">
      <c r="A98" s="9"/>
      <c r="B98" s="8"/>
      <c r="C98" s="8"/>
      <c r="D98" s="7"/>
      <c r="E98" s="3"/>
    </row>
    <row r="99" spans="1:5" x14ac:dyDescent="0.25">
      <c r="A99" s="2" t="s">
        <v>5</v>
      </c>
      <c r="B99" s="3"/>
      <c r="C99" s="6" t="s">
        <v>4</v>
      </c>
      <c r="D99" s="1"/>
      <c r="E99" s="1"/>
    </row>
    <row r="100" spans="1:5" x14ac:dyDescent="0.25">
      <c r="A100" s="5" t="s">
        <v>3</v>
      </c>
      <c r="C100" s="5" t="s">
        <v>2</v>
      </c>
      <c r="E100" s="3"/>
    </row>
    <row r="101" spans="1:5" x14ac:dyDescent="0.25">
      <c r="A101" s="4" t="s">
        <v>1</v>
      </c>
      <c r="B101" s="3"/>
      <c r="C101" s="2" t="s">
        <v>0</v>
      </c>
      <c r="D101" s="1"/>
      <c r="E101" s="1"/>
    </row>
  </sheetData>
  <mergeCells count="11">
    <mergeCell ref="D1:D3"/>
    <mergeCell ref="A4:E4"/>
    <mergeCell ref="A5:E5"/>
    <mergeCell ref="A6:E6"/>
    <mergeCell ref="A7:E7"/>
    <mergeCell ref="A9:E9"/>
    <mergeCell ref="A11:A12"/>
    <mergeCell ref="B11:B12"/>
    <mergeCell ref="C11:C12"/>
    <mergeCell ref="D11:E11"/>
    <mergeCell ref="A8:E8"/>
  </mergeCells>
  <printOptions horizontalCentered="1"/>
  <pageMargins left="0.70866141732283472" right="0.70866141732283472" top="0" bottom="0.39370078740157483" header="0.31496062992125984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2026-02-09T14:15:00Z</dcterms:created>
  <dcterms:modified xsi:type="dcterms:W3CDTF">2026-02-09T14:15:30Z</dcterms:modified>
</cp:coreProperties>
</file>