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iana Ramirez\Downloads\"/>
    </mc:Choice>
  </mc:AlternateContent>
  <xr:revisionPtr revIDLastSave="0" documentId="8_{A6BF0A14-A641-4B5F-A27D-37794E3A930F}" xr6:coauthVersionLast="47" xr6:coauthVersionMax="47" xr10:uidLastSave="{00000000-0000-0000-0000-000000000000}"/>
  <bookViews>
    <workbookView xWindow="-120" yWindow="-120" windowWidth="29040" windowHeight="15720" xr2:uid="{21A2F16D-D483-4C68-B552-33AE1D5A78D8}"/>
  </bookViews>
  <sheets>
    <sheet name="Modificad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5" i="1" l="1"/>
  <c r="B85" i="1"/>
  <c r="C82" i="1"/>
  <c r="B82" i="1"/>
  <c r="B78" i="1" s="1"/>
  <c r="C79" i="1"/>
  <c r="B79" i="1"/>
  <c r="C78" i="1"/>
  <c r="C73" i="1"/>
  <c r="B73" i="1"/>
  <c r="C70" i="1"/>
  <c r="B70" i="1"/>
  <c r="C65" i="1"/>
  <c r="B65" i="1"/>
  <c r="C54" i="1"/>
  <c r="B54" i="1"/>
  <c r="C46" i="1"/>
  <c r="B46" i="1"/>
  <c r="C38" i="1"/>
  <c r="B38" i="1"/>
  <c r="C28" i="1"/>
  <c r="B28" i="1"/>
  <c r="B11" i="1" s="1"/>
  <c r="C18" i="1"/>
  <c r="B18" i="1"/>
  <c r="C12" i="1"/>
  <c r="B12" i="1"/>
  <c r="B64" i="1" s="1"/>
  <c r="B89" i="1" s="1"/>
  <c r="C64" i="1" l="1"/>
  <c r="C89" i="1" s="1"/>
  <c r="C11" i="1"/>
</calcChain>
</file>

<file path=xl/sharedStrings.xml><?xml version="1.0" encoding="utf-8"?>
<sst xmlns="http://schemas.openxmlformats.org/spreadsheetml/2006/main" count="92" uniqueCount="91">
  <si>
    <t>DIRECCIÓN GENERAL DE BELLAS ARTES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</si>
  <si>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</si>
  <si>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</si>
  <si>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</si>
  <si>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</si>
  <si>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</si>
  <si>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</si>
  <si>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</si>
  <si>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</si>
  <si>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</si>
  <si>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</si>
  <si>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</si>
  <si>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</si>
  <si>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</si>
  <si>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</si>
  <si>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</si>
  <si>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</si>
  <si>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</si>
  <si>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</si>
  <si>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REP.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</si>
  <si>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</si>
  <si>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</si>
  <si>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</si>
  <si>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</si>
  <si>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</si>
  <si>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</si>
  <si>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</si>
  <si>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</si>
  <si>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</si>
  <si>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</si>
  <si>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</si>
  <si>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</si>
  <si>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TRANSFERECIAS CORRIENTES</t>
  </si>
  <si>
    <t>2.4.1 TRANSFERENCIAS CORRIENTES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</si>
  <si>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</si>
  <si>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</si>
  <si>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</si>
  <si>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</si>
  <si>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</si>
  <si>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</si>
  <si>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</si>
  <si>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</si>
  <si>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</si>
  <si>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</si>
  <si>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</si>
  <si>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</si>
  <si>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</si>
  <si>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</si>
  <si>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</si>
  <si>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</si>
  <si>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</si>
  <si>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</si>
  <si>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</si>
  <si>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</si>
  <si>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</si>
  <si>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</si>
  <si>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</si>
  <si>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</si>
  <si>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Total general gastos</t>
  </si>
  <si>
    <t>2.7 OBRAS</t>
  </si>
  <si>
    <t>2.7.1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</si>
  <si>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</si>
  <si>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</si>
  <si>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</si>
  <si>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</si>
  <si>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</si>
  <si>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</si>
  <si>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</si>
  <si>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</si>
  <si>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</si>
  <si>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</si>
  <si>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</si>
  <si>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</si>
  <si>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</si>
  <si>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</si>
  <si>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</si>
  <si>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</si>
  <si>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</si>
  <si>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</si>
  <si>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</si>
  <si>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</si>
  <si>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</si>
  <si>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SIGEF</t>
  </si>
  <si>
    <t xml:space="preserve">                                                                                     REVISADO  POR:</t>
  </si>
  <si>
    <t xml:space="preserve">                                                                                  VIRGINIA VERUSKA D`OLEO CABRERA </t>
  </si>
  <si>
    <t xml:space="preserve">                                                                                Encargada Departamento de Presupuesto</t>
  </si>
  <si>
    <t>ENERO 2026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</si>
  <si>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</si>
  <si>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</si>
  <si>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t>Total devengado:</t>
    </r>
    <r>
      <rPr>
        <sz val="11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 contratados o, en los casos de gastos son contraprestación, por haberse cumplido los requisitos administrativos dispuestos por el reglamento de la presente ley.</t>
    </r>
  </si>
  <si>
    <t>PRESUPUESTO MODIFICADO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</si>
</sst>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6"/>
      <color rgb="FFFFFFFF"/>
      <name val="Times New Roman"/>
      <family val="1"/>
    </font>
    <font>
      <b/>
      <sz val="16"/>
      <color theme="0"/>
      <name val="Times New Roman"/>
      <family val="1"/>
    </font>
    <font>
      <b/>
      <sz val="9"/>
      <color theme="0"/>
      <name val="Times New Roman"/>
      <family val="1"/>
    </font>
    <font>
      <b/>
      <sz val="9"/>
      <color rgb="FFFFFFFF"/>
      <name val="Times New Roman"/>
      <family val="1"/>
    </font>
    <font>
      <sz val="16"/>
      <color theme="1"/>
      <name val="Times New Roman"/>
      <family val="1"/>
    </font>
    <font>
      <sz val="9"/>
      <color theme="1"/>
      <name val="Times New Roman"/>
      <family val="1"/>
    </font>
    <font>
      <sz val="9"/>
      <color rgb="FF000000"/>
      <name val="Times New Roman"/>
      <family val="1"/>
    </font>
    <font>
      <sz val="16"/>
      <color rgb="FF000000"/>
      <name val="Calibri"/>
      <family val="2"/>
      <scheme val="minor"/>
    </font>
    <font>
      <b/>
      <sz val="16"/>
      <color theme="1"/>
      <name val="Times New Roman"/>
      <family val="1"/>
    </font>
    <font>
      <b/>
      <sz val="9"/>
      <color theme="1"/>
      <name val="Times New Roman"/>
      <family val="1"/>
    </font>
    <font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0">
    <xf numFmtId="0" fontId="0" fillId="0" borderId="0" xfId="0"/>
    <xf numFmtId="4" fontId="3" fillId="0" borderId="0" xfId="0" applyNumberFormat="1" applyFont="1"/>
    <xf numFmtId="0" fontId="3" fillId="0" borderId="0" xfId="0" applyFont="1"/>
    <xf numFmtId="0" fontId="4" fillId="0" borderId="0" xfId="0" applyFont="1"/>
    <xf numFmtId="0" fontId="2" fillId="0" borderId="0" xfId="0" applyFont="1"/>
    <xf numFmtId="44" fontId="0" fillId="0" borderId="0" xfId="0" applyNumberFormat="1"/>
    <xf numFmtId="4" fontId="3" fillId="3" borderId="0" xfId="0" applyNumberFormat="1" applyFont="1" applyFill="1"/>
    <xf numFmtId="0" fontId="3" fillId="3" borderId="0" xfId="0" applyFont="1" applyFill="1"/>
    <xf numFmtId="0" fontId="10" fillId="3" borderId="0" xfId="0" applyFont="1" applyFill="1" applyAlignment="1">
      <alignment vertical="center" wrapText="1"/>
    </xf>
    <xf numFmtId="4" fontId="10" fillId="3" borderId="0" xfId="0" applyNumberFormat="1" applyFont="1" applyFill="1" applyAlignment="1">
      <alignment vertical="center" wrapText="1"/>
    </xf>
    <xf numFmtId="9" fontId="10" fillId="3" borderId="0" xfId="3" applyFont="1" applyFill="1" applyBorder="1" applyAlignment="1">
      <alignment vertical="center" wrapText="1"/>
    </xf>
    <xf numFmtId="10" fontId="11" fillId="3" borderId="0" xfId="3" applyNumberFormat="1" applyFont="1" applyFill="1" applyBorder="1" applyAlignment="1">
      <alignment vertical="center" wrapText="1"/>
    </xf>
    <xf numFmtId="4" fontId="11" fillId="3" borderId="0" xfId="0" applyNumberFormat="1" applyFont="1" applyFill="1" applyAlignment="1">
      <alignment horizontal="right" vertical="center" wrapText="1"/>
    </xf>
    <xf numFmtId="10" fontId="12" fillId="3" borderId="0" xfId="0" applyNumberFormat="1" applyFont="1" applyFill="1" applyAlignment="1">
      <alignment vertical="center" wrapText="1"/>
    </xf>
    <xf numFmtId="0" fontId="10" fillId="3" borderId="0" xfId="0" applyFont="1" applyFill="1" applyAlignment="1">
      <alignment vertical="center"/>
    </xf>
    <xf numFmtId="4" fontId="13" fillId="3" borderId="0" xfId="0" applyNumberFormat="1" applyFont="1" applyFill="1"/>
    <xf numFmtId="4" fontId="11" fillId="3" borderId="0" xfId="0" applyNumberFormat="1" applyFont="1" applyFill="1" applyAlignment="1">
      <alignment horizontal="right" vertical="center"/>
    </xf>
    <xf numFmtId="0" fontId="10" fillId="3" borderId="0" xfId="0" applyFont="1" applyFill="1" applyAlignment="1">
      <alignment horizontal="right" vertical="center"/>
    </xf>
    <xf numFmtId="4" fontId="12" fillId="3" borderId="0" xfId="0" applyNumberFormat="1" applyFont="1" applyFill="1" applyAlignment="1">
      <alignment horizontal="right" vertical="center"/>
    </xf>
    <xf numFmtId="0" fontId="14" fillId="3" borderId="0" xfId="0" applyFont="1" applyFill="1" applyAlignment="1">
      <alignment vertical="center" wrapText="1"/>
    </xf>
    <xf numFmtId="4" fontId="14" fillId="3" borderId="0" xfId="0" applyNumberFormat="1" applyFont="1" applyFill="1" applyAlignment="1">
      <alignment vertical="center" wrapText="1"/>
    </xf>
    <xf numFmtId="9" fontId="15" fillId="3" borderId="0" xfId="3" applyFont="1" applyFill="1" applyBorder="1" applyAlignment="1">
      <alignment vertical="center" wrapText="1"/>
    </xf>
    <xf numFmtId="4" fontId="15" fillId="3" borderId="0" xfId="0" applyNumberFormat="1" applyFont="1" applyFill="1" applyAlignment="1">
      <alignment horizontal="right" vertical="center"/>
    </xf>
    <xf numFmtId="9" fontId="15" fillId="3" borderId="0" xfId="0" applyNumberFormat="1" applyFont="1" applyFill="1" applyAlignment="1">
      <alignment vertical="center"/>
    </xf>
    <xf numFmtId="4" fontId="16" fillId="3" borderId="0" xfId="0" applyNumberFormat="1" applyFont="1" applyFill="1"/>
    <xf numFmtId="4" fontId="2" fillId="3" borderId="0" xfId="0" applyNumberFormat="1" applyFont="1" applyFill="1"/>
    <xf numFmtId="0" fontId="2" fillId="3" borderId="0" xfId="0" applyFont="1" applyFill="1"/>
    <xf numFmtId="0" fontId="17" fillId="0" borderId="0" xfId="0" applyFont="1" applyAlignment="1">
      <alignment horizontal="left" vertical="top"/>
    </xf>
    <xf numFmtId="0" fontId="3" fillId="0" borderId="0" xfId="0" applyFont="1" applyAlignment="1">
      <alignment horizontal="left" wrapText="1"/>
    </xf>
    <xf numFmtId="0" fontId="18" fillId="0" borderId="0" xfId="0" applyFont="1"/>
    <xf numFmtId="0" fontId="0" fillId="0" borderId="19" xfId="0" applyBorder="1"/>
    <xf numFmtId="44" fontId="20" fillId="0" borderId="6" xfId="2" applyFont="1" applyBorder="1" applyAlignment="1"/>
    <xf numFmtId="44" fontId="20" fillId="0" borderId="5" xfId="2" applyFont="1" applyBorder="1" applyAlignment="1"/>
    <xf numFmtId="0" fontId="20" fillId="0" borderId="0" xfId="0" applyFont="1"/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Border="1"/>
    <xf numFmtId="44" fontId="19" fillId="2" borderId="6" xfId="2" applyFont="1" applyFill="1" applyBorder="1" applyAlignment="1"/>
    <xf numFmtId="0" fontId="0" fillId="0" borderId="2" xfId="0" applyFont="1" applyBorder="1" applyAlignment="1">
      <alignment horizontal="left"/>
    </xf>
    <xf numFmtId="44" fontId="20" fillId="4" borderId="27" xfId="2" applyFont="1" applyFill="1" applyBorder="1" applyAlignment="1"/>
    <xf numFmtId="0" fontId="20" fillId="4" borderId="2" xfId="0" applyFont="1" applyFill="1" applyBorder="1" applyAlignment="1">
      <alignment vertical="center"/>
    </xf>
    <xf numFmtId="44" fontId="20" fillId="4" borderId="6" xfId="2" applyFont="1" applyFill="1" applyBorder="1" applyAlignment="1"/>
    <xf numFmtId="44" fontId="0" fillId="0" borderId="23" xfId="2" applyFont="1" applyBorder="1" applyAlignment="1"/>
    <xf numFmtId="44" fontId="0" fillId="0" borderId="22" xfId="2" applyFont="1" applyBorder="1" applyAlignment="1"/>
    <xf numFmtId="44" fontId="0" fillId="0" borderId="13" xfId="2" applyFont="1" applyBorder="1" applyAlignment="1"/>
    <xf numFmtId="44" fontId="20" fillId="0" borderId="12" xfId="2" applyFont="1" applyBorder="1" applyAlignment="1"/>
    <xf numFmtId="44" fontId="0" fillId="4" borderId="22" xfId="2" applyFont="1" applyFill="1" applyBorder="1" applyAlignment="1"/>
    <xf numFmtId="44" fontId="0" fillId="4" borderId="13" xfId="2" applyFont="1" applyFill="1" applyBorder="1" applyAlignment="1"/>
    <xf numFmtId="44" fontId="20" fillId="4" borderId="14" xfId="2" applyFont="1" applyFill="1" applyBorder="1" applyAlignment="1"/>
    <xf numFmtId="44" fontId="20" fillId="4" borderId="10" xfId="2" applyFont="1" applyFill="1" applyBorder="1" applyAlignment="1"/>
    <xf numFmtId="44" fontId="20" fillId="4" borderId="22" xfId="2" applyFont="1" applyFill="1" applyBorder="1" applyAlignment="1"/>
    <xf numFmtId="44" fontId="0" fillId="0" borderId="26" xfId="2" applyFont="1" applyBorder="1" applyAlignment="1"/>
    <xf numFmtId="0" fontId="0" fillId="0" borderId="1" xfId="0" applyFont="1" applyBorder="1" applyAlignment="1">
      <alignment horizontal="left"/>
    </xf>
    <xf numFmtId="0" fontId="0" fillId="0" borderId="17" xfId="0" applyFont="1" applyBorder="1" applyAlignment="1">
      <alignment horizontal="left"/>
    </xf>
    <xf numFmtId="0" fontId="20" fillId="0" borderId="4" xfId="0" applyFont="1" applyBorder="1" applyAlignment="1">
      <alignment horizontal="left"/>
    </xf>
    <xf numFmtId="0" fontId="0" fillId="0" borderId="8" xfId="0" applyFont="1" applyBorder="1" applyAlignment="1">
      <alignment horizontal="left"/>
    </xf>
    <xf numFmtId="44" fontId="20" fillId="0" borderId="14" xfId="2" applyFont="1" applyBorder="1" applyAlignment="1"/>
    <xf numFmtId="44" fontId="0" fillId="0" borderId="11" xfId="2" applyFont="1" applyBorder="1" applyAlignment="1"/>
    <xf numFmtId="0" fontId="20" fillId="0" borderId="18" xfId="0" applyFont="1" applyBorder="1" applyAlignment="1">
      <alignment horizontal="left" vertical="center" wrapText="1"/>
    </xf>
    <xf numFmtId="0" fontId="0" fillId="0" borderId="16" xfId="0" applyFont="1" applyBorder="1" applyAlignment="1">
      <alignment horizontal="left" vertical="center" wrapText="1" indent="2"/>
    </xf>
    <xf numFmtId="0" fontId="0" fillId="0" borderId="8" xfId="0" applyFont="1" applyBorder="1" applyAlignment="1">
      <alignment horizontal="left" vertical="center" wrapText="1" indent="2"/>
    </xf>
    <xf numFmtId="44" fontId="0" fillId="4" borderId="11" xfId="2" applyFont="1" applyFill="1" applyBorder="1" applyAlignment="1"/>
    <xf numFmtId="0" fontId="0" fillId="0" borderId="1" xfId="0" applyFont="1" applyBorder="1" applyAlignment="1">
      <alignment horizontal="left" vertical="center" wrapText="1" indent="2"/>
    </xf>
    <xf numFmtId="0" fontId="0" fillId="0" borderId="17" xfId="0" applyFont="1" applyBorder="1" applyAlignment="1">
      <alignment horizontal="left" vertical="center" wrapText="1" indent="2"/>
    </xf>
    <xf numFmtId="0" fontId="20" fillId="0" borderId="4" xfId="0" applyFont="1" applyBorder="1" applyAlignment="1">
      <alignment horizontal="left" vertical="center" wrapText="1"/>
    </xf>
    <xf numFmtId="0" fontId="19" fillId="2" borderId="7" xfId="0" applyFont="1" applyFill="1" applyBorder="1" applyAlignment="1">
      <alignment vertical="center"/>
    </xf>
    <xf numFmtId="0" fontId="0" fillId="0" borderId="16" xfId="0" applyFont="1" applyBorder="1" applyAlignment="1">
      <alignment horizontal="left"/>
    </xf>
    <xf numFmtId="44" fontId="19" fillId="2" borderId="11" xfId="2" applyFont="1" applyFill="1" applyBorder="1" applyAlignment="1"/>
    <xf numFmtId="44" fontId="19" fillId="2" borderId="14" xfId="2" applyFont="1" applyFill="1" applyBorder="1" applyAlignment="1"/>
    <xf numFmtId="0" fontId="20" fillId="0" borderId="15" xfId="0" applyFont="1" applyBorder="1" applyAlignment="1">
      <alignment horizontal="left"/>
    </xf>
    <xf numFmtId="0" fontId="20" fillId="0" borderId="18" xfId="0" applyFont="1" applyBorder="1" applyAlignment="1">
      <alignment horizontal="left"/>
    </xf>
    <xf numFmtId="44" fontId="20" fillId="0" borderId="0" xfId="2" applyFont="1" applyBorder="1" applyAlignment="1"/>
    <xf numFmtId="44" fontId="0" fillId="0" borderId="21" xfId="2" applyFont="1" applyBorder="1" applyAlignment="1"/>
    <xf numFmtId="44" fontId="0" fillId="0" borderId="24" xfId="2" applyFont="1" applyBorder="1" applyAlignment="1"/>
    <xf numFmtId="44" fontId="0" fillId="0" borderId="25" xfId="2" applyFont="1" applyBorder="1" applyAlignment="1"/>
    <xf numFmtId="44" fontId="0" fillId="0" borderId="3" xfId="2" applyFont="1" applyBorder="1" applyAlignment="1"/>
    <xf numFmtId="44" fontId="0" fillId="0" borderId="19" xfId="0" applyNumberFormat="1" applyBorder="1"/>
    <xf numFmtId="0" fontId="2" fillId="0" borderId="20" xfId="0" applyFont="1" applyBorder="1"/>
    <xf numFmtId="44" fontId="19" fillId="2" borderId="13" xfId="2" applyFont="1" applyFill="1" applyBorder="1" applyAlignment="1"/>
    <xf numFmtId="0" fontId="0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9" fillId="2" borderId="9" xfId="0" applyFont="1" applyFill="1" applyBorder="1" applyAlignment="1">
      <alignment horizontal="left" vertical="center" wrapText="1"/>
    </xf>
    <xf numFmtId="0" fontId="20" fillId="4" borderId="0" xfId="0" applyFont="1" applyFill="1" applyBorder="1" applyAlignment="1">
      <alignment vertical="center"/>
    </xf>
    <xf numFmtId="44" fontId="20" fillId="4" borderId="0" xfId="2" applyFont="1" applyFill="1" applyBorder="1" applyAlignment="1"/>
    <xf numFmtId="0" fontId="20" fillId="0" borderId="0" xfId="0" applyFont="1" applyBorder="1" applyAlignment="1"/>
    <xf numFmtId="0" fontId="20" fillId="0" borderId="0" xfId="0" applyFont="1" applyBorder="1" applyAlignment="1">
      <alignment horizontal="left" wrapText="1"/>
    </xf>
    <xf numFmtId="0" fontId="9" fillId="3" borderId="0" xfId="0" applyFont="1" applyFill="1" applyAlignment="1">
      <alignment horizontal="center" vertical="center" wrapText="1"/>
    </xf>
    <xf numFmtId="4" fontId="16" fillId="3" borderId="0" xfId="0" applyNumberFormat="1" applyFont="1" applyFill="1" applyAlignment="1">
      <alignment horizontal="center"/>
    </xf>
    <xf numFmtId="0" fontId="11" fillId="3" borderId="0" xfId="0" applyFont="1" applyFill="1" applyAlignment="1">
      <alignment vertical="center"/>
    </xf>
    <xf numFmtId="0" fontId="0" fillId="0" borderId="0" xfId="0" applyFont="1" applyBorder="1" applyAlignment="1">
      <alignment vertical="center"/>
    </xf>
    <xf numFmtId="0" fontId="6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19" fillId="2" borderId="6" xfId="0" applyFont="1" applyFill="1" applyBorder="1" applyAlignment="1">
      <alignment horizontal="left" vertical="center"/>
    </xf>
    <xf numFmtId="43" fontId="19" fillId="2" borderId="6" xfId="1" applyFont="1" applyFill="1" applyBorder="1" applyAlignment="1">
      <alignment horizontal="center" vertical="center" wrapText="1"/>
    </xf>
    <xf numFmtId="4" fontId="19" fillId="2" borderId="6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2770095</xdr:colOff>
      <xdr:row>0</xdr:row>
      <xdr:rowOff>97491</xdr:rowOff>
    </xdr:from>
    <xdr:to>
      <xdr:col>0</xdr:col>
      <xdr:colOff>5104816</xdr:colOff>
      <xdr:row>2</xdr:row>
      <xdr:rowOff>231961</xdr:rowOff>
    </xdr:to>
    <xdr:pic>
      <xdr:nvPicPr>
        <xdr:cNvPr id="2" name="Imagen 1" descr="Dirección General de Bellas Artes | DGBA - Inicio">
          <a:extLst>
            <a:ext uri="{FF2B5EF4-FFF2-40B4-BE49-F238E27FC236}">
              <a16:creationId xmlns:a16="http://schemas.microsoft.com/office/drawing/2014/main" id="{DE8A5FED-410F-4F09-9827-AE4BB69F19E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0095" y="97491"/>
          <a:ext cx="2334721" cy="6107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2956349</xdr:colOff>
      <xdr:row>100</xdr:row>
      <xdr:rowOff>173209</xdr:rowOff>
    </xdr:from>
    <xdr:to>
      <xdr:col>0</xdr:col>
      <xdr:colOff>3906901</xdr:colOff>
      <xdr:row>104</xdr:row>
      <xdr:rowOff>116862</xdr:rowOff>
    </xdr:to>
    <xdr:pic>
      <xdr:nvPicPr>
        <xdr:cNvPr id="3" name="Imagen 2" descr="Ministerio de Cultura - Amin Rodríguez">
          <a:extLst>
            <a:ext uri="{FF2B5EF4-FFF2-40B4-BE49-F238E27FC236}">
              <a16:creationId xmlns:a16="http://schemas.microsoft.com/office/drawing/2014/main" id="{5F84B8D3-900B-44CA-BA92-45C260EE08B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6349" y="19547059"/>
          <a:ext cx="950552" cy="7437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F4413-290A-4623-91CA-464FF927D068}">
  <dimension ref="A1:L100"/>
  <sheetViews>
    <sheetView tabSelected="1" zoomScaleNormal="100" workbookViewId="0">
      <selection activeCell="A93" sqref="A93:C93"/>
    </sheetView>
  </sheetViews>
  <sheetFormatPr baseColWidth="10" defaultRowHeight="15.75" x14ac:dyDescent="0.25"/>
  <cols>
    <col min="1" max="1" width="79" style="29" customWidth="1"/>
    <col min="2" max="3" width="18.42578125" style="29" customWidth="1"/>
    <col min="4" max="4" width="15.7109375" customWidth="1"/>
    <col min="5" max="5" width="7.140625" style="1" customWidth="1"/>
    <col min="6" max="6" width="18" style="1" customWidth="1"/>
    <col min="7" max="7" width="20.85546875" style="1" customWidth="1"/>
    <col min="8" max="8" width="22.140625" style="1" customWidth="1"/>
    <col min="9" max="9" width="14" style="1" customWidth="1"/>
    <col min="10" max="10" width="11.7109375" style="1" customWidth="1"/>
    <col min="11" max="11" width="15.5703125" style="2" customWidth="1"/>
    <col min="12" max="12" width="10.28515625" style="2" customWidth="1"/>
    <col min="13" max="13" width="31.140625" customWidth="1"/>
  </cols>
  <sheetData>
    <row r="1" spans="1:12" s="3" customFormat="1" ht="18.75" x14ac:dyDescent="0.3">
      <c r="A1" s="97"/>
      <c r="B1" s="97"/>
      <c r="C1" s="97"/>
      <c r="D1" s="97"/>
      <c r="E1" s="1"/>
      <c r="F1" s="1"/>
      <c r="G1" s="1"/>
      <c r="H1" s="1"/>
      <c r="I1" s="1"/>
      <c r="J1" s="1"/>
      <c r="K1" s="2"/>
      <c r="L1" s="2"/>
    </row>
    <row r="2" spans="1:12" s="3" customFormat="1" ht="18.75" x14ac:dyDescent="0.3">
      <c r="A2" s="97"/>
      <c r="B2" s="97"/>
      <c r="C2" s="97"/>
      <c r="D2" s="97"/>
      <c r="E2" s="1"/>
      <c r="F2" s="1"/>
      <c r="G2" s="1"/>
      <c r="H2" s="1"/>
      <c r="I2" s="1"/>
      <c r="J2" s="1"/>
      <c r="K2" s="2"/>
      <c r="L2" s="2"/>
    </row>
    <row r="3" spans="1:12" s="3" customFormat="1" ht="18.75" x14ac:dyDescent="0.3">
      <c r="A3" s="97"/>
      <c r="B3" s="97"/>
      <c r="C3" s="97"/>
      <c r="D3" s="97"/>
      <c r="E3" s="1"/>
      <c r="F3" s="1"/>
      <c r="G3" s="1"/>
      <c r="H3" s="1"/>
      <c r="I3" s="1"/>
      <c r="J3" s="1"/>
      <c r="K3" s="2"/>
      <c r="L3" s="2"/>
    </row>
    <row r="4" spans="1:12" s="3" customFormat="1" ht="18.75" x14ac:dyDescent="0.3">
      <c r="A4" s="98" t="s">
        <v>0</v>
      </c>
      <c r="B4" s="98"/>
      <c r="C4" s="98"/>
      <c r="E4" s="1"/>
      <c r="F4" s="1"/>
      <c r="G4" s="1"/>
      <c r="H4" s="1"/>
      <c r="I4" s="1"/>
      <c r="J4" s="1"/>
      <c r="K4" s="2"/>
      <c r="L4" s="2"/>
    </row>
    <row r="5" spans="1:12" s="3" customFormat="1" ht="15" customHeight="1" x14ac:dyDescent="0.3">
      <c r="A5" s="98" t="s">
        <v>90</v>
      </c>
      <c r="B5" s="98"/>
      <c r="C5" s="98"/>
      <c r="E5" s="1"/>
      <c r="F5" s="1"/>
      <c r="G5" s="1"/>
      <c r="H5" s="1"/>
      <c r="I5" s="1"/>
      <c r="J5" s="1"/>
      <c r="K5" s="2"/>
      <c r="L5" s="2"/>
    </row>
    <row r="6" spans="1:12" s="3" customFormat="1" ht="18.75" x14ac:dyDescent="0.3">
      <c r="A6" s="99" t="s">
        <v>86</v>
      </c>
      <c r="B6" s="99"/>
      <c r="C6" s="99"/>
      <c r="E6" s="1"/>
      <c r="F6" s="1"/>
      <c r="G6" s="1"/>
      <c r="H6" s="1"/>
      <c r="I6" s="1"/>
      <c r="J6" s="1"/>
      <c r="K6" s="2"/>
      <c r="L6" s="2"/>
    </row>
    <row r="7" spans="1:12" s="3" customFormat="1" ht="14.25" customHeight="1" x14ac:dyDescent="0.3">
      <c r="A7" s="97" t="s">
        <v>1</v>
      </c>
      <c r="B7" s="97"/>
      <c r="C7" s="97"/>
      <c r="E7" s="1"/>
      <c r="F7" s="1"/>
      <c r="G7" s="1"/>
      <c r="H7" s="1"/>
      <c r="I7" s="1"/>
      <c r="J7" s="1"/>
      <c r="K7" s="2"/>
      <c r="L7" s="2"/>
    </row>
    <row r="8" spans="1:12" s="3" customFormat="1" ht="9.75" customHeight="1" thickBot="1" x14ac:dyDescent="0.35">
      <c r="A8" s="4"/>
      <c r="B8" s="77"/>
      <c r="C8" s="4"/>
      <c r="E8" s="1"/>
      <c r="F8" s="1"/>
      <c r="G8" s="1"/>
      <c r="H8" s="1"/>
      <c r="I8" s="1"/>
      <c r="J8" s="1"/>
      <c r="K8" s="2"/>
      <c r="L8" s="2"/>
    </row>
    <row r="9" spans="1:12" thickBot="1" x14ac:dyDescent="0.3">
      <c r="A9" s="94" t="s">
        <v>2</v>
      </c>
      <c r="B9" s="95" t="s">
        <v>3</v>
      </c>
      <c r="C9" s="96" t="s">
        <v>4</v>
      </c>
    </row>
    <row r="10" spans="1:12" thickBot="1" x14ac:dyDescent="0.3">
      <c r="A10" s="94"/>
      <c r="B10" s="95"/>
      <c r="C10" s="96"/>
      <c r="D10" s="30"/>
    </row>
    <row r="11" spans="1:12" thickBot="1" x14ac:dyDescent="0.3">
      <c r="A11" s="70" t="s">
        <v>5</v>
      </c>
      <c r="B11" s="56">
        <f>B12+B18+B28+B54</f>
        <v>784531304</v>
      </c>
      <c r="C11" s="71">
        <f>C12+C18+C28+C54</f>
        <v>784531304</v>
      </c>
      <c r="D11" s="76"/>
    </row>
    <row r="12" spans="1:12" thickBot="1" x14ac:dyDescent="0.3">
      <c r="A12" s="54" t="s">
        <v>6</v>
      </c>
      <c r="B12" s="31">
        <f>SUM(B13:B17)</f>
        <v>676079403</v>
      </c>
      <c r="C12" s="32">
        <f>C13+C14+C15+C17</f>
        <v>676079403</v>
      </c>
      <c r="D12" s="30"/>
    </row>
    <row r="13" spans="1:12" ht="15" x14ac:dyDescent="0.25">
      <c r="A13" s="53" t="s">
        <v>7</v>
      </c>
      <c r="B13" s="43">
        <v>517070830</v>
      </c>
      <c r="C13" s="72">
        <v>517070830</v>
      </c>
      <c r="D13" s="30"/>
    </row>
    <row r="14" spans="1:12" ht="15" x14ac:dyDescent="0.25">
      <c r="A14" s="38" t="s">
        <v>8</v>
      </c>
      <c r="B14" s="42">
        <v>86297545</v>
      </c>
      <c r="C14" s="73">
        <v>86297545</v>
      </c>
      <c r="D14" s="30"/>
    </row>
    <row r="15" spans="1:12" ht="15" x14ac:dyDescent="0.25">
      <c r="A15" s="38" t="s">
        <v>9</v>
      </c>
      <c r="B15" s="51">
        <v>150000</v>
      </c>
      <c r="C15" s="51">
        <v>150000</v>
      </c>
      <c r="D15" s="30"/>
    </row>
    <row r="16" spans="1:12" ht="15" x14ac:dyDescent="0.25">
      <c r="A16" s="38" t="s">
        <v>10</v>
      </c>
      <c r="B16" s="42">
        <v>0</v>
      </c>
      <c r="C16" s="51">
        <v>0</v>
      </c>
      <c r="D16" s="30"/>
    </row>
    <row r="17" spans="1:11" thickBot="1" x14ac:dyDescent="0.3">
      <c r="A17" s="52" t="s">
        <v>11</v>
      </c>
      <c r="B17" s="44">
        <v>72561028</v>
      </c>
      <c r="C17" s="73">
        <v>72561028</v>
      </c>
      <c r="D17" s="30"/>
    </row>
    <row r="18" spans="1:11" thickBot="1" x14ac:dyDescent="0.3">
      <c r="A18" s="54" t="s">
        <v>12</v>
      </c>
      <c r="B18" s="31">
        <f>SUM(B19:B27)</f>
        <v>88051901</v>
      </c>
      <c r="C18" s="32">
        <f>C19+C20+C21+C22+C23+C24+C25+C26+C27</f>
        <v>88051901</v>
      </c>
      <c r="D18" s="30"/>
    </row>
    <row r="19" spans="1:11" ht="15" x14ac:dyDescent="0.25">
      <c r="A19" s="55" t="s">
        <v>13</v>
      </c>
      <c r="B19" s="43">
        <v>42132030</v>
      </c>
      <c r="C19" s="74">
        <v>41063030</v>
      </c>
      <c r="D19" s="30"/>
    </row>
    <row r="20" spans="1:11" ht="15" x14ac:dyDescent="0.25">
      <c r="A20" s="38" t="s">
        <v>14</v>
      </c>
      <c r="B20" s="42">
        <v>1640000</v>
      </c>
      <c r="C20" s="75">
        <v>1640000</v>
      </c>
      <c r="D20" s="30"/>
    </row>
    <row r="21" spans="1:11" ht="15" x14ac:dyDescent="0.25">
      <c r="A21" s="38" t="s">
        <v>15</v>
      </c>
      <c r="B21" s="42">
        <v>2500000</v>
      </c>
      <c r="C21" s="75">
        <v>2500000</v>
      </c>
      <c r="D21" s="30"/>
    </row>
    <row r="22" spans="1:11" ht="15" x14ac:dyDescent="0.25">
      <c r="A22" s="38" t="s">
        <v>16</v>
      </c>
      <c r="B22" s="42">
        <v>0</v>
      </c>
      <c r="C22" s="75">
        <v>204000</v>
      </c>
      <c r="D22" s="30"/>
    </row>
    <row r="23" spans="1:11" ht="15" x14ac:dyDescent="0.25">
      <c r="A23" s="38" t="s">
        <v>17</v>
      </c>
      <c r="B23" s="42">
        <v>3486800</v>
      </c>
      <c r="C23" s="75">
        <v>3486800</v>
      </c>
      <c r="D23" s="30"/>
      <c r="K23" s="1"/>
    </row>
    <row r="24" spans="1:11" ht="15" x14ac:dyDescent="0.25">
      <c r="A24" s="38" t="s">
        <v>18</v>
      </c>
      <c r="B24" s="42">
        <v>4740000</v>
      </c>
      <c r="C24" s="75">
        <v>5355000</v>
      </c>
      <c r="D24" s="30"/>
    </row>
    <row r="25" spans="1:11" ht="15" x14ac:dyDescent="0.25">
      <c r="A25" s="38" t="s">
        <v>19</v>
      </c>
      <c r="B25" s="42">
        <v>4300000</v>
      </c>
      <c r="C25" s="75">
        <v>4300000</v>
      </c>
      <c r="D25" s="30"/>
    </row>
    <row r="26" spans="1:11" ht="15" x14ac:dyDescent="0.25">
      <c r="A26" s="38" t="s">
        <v>20</v>
      </c>
      <c r="B26" s="42">
        <v>20993071</v>
      </c>
      <c r="C26" s="75">
        <v>21243071</v>
      </c>
      <c r="D26" s="30"/>
    </row>
    <row r="27" spans="1:11" thickBot="1" x14ac:dyDescent="0.3">
      <c r="A27" s="52" t="s">
        <v>21</v>
      </c>
      <c r="B27" s="44">
        <v>8260000</v>
      </c>
      <c r="C27" s="73">
        <v>8260000</v>
      </c>
      <c r="D27" s="30"/>
    </row>
    <row r="28" spans="1:11" thickBot="1" x14ac:dyDescent="0.3">
      <c r="A28" s="54" t="s">
        <v>22</v>
      </c>
      <c r="B28" s="56">
        <f>SUM(B29:B37)</f>
        <v>15400000</v>
      </c>
      <c r="C28" s="32">
        <f>C29+C30+C31+C32+C33+C34+C35+C37</f>
        <v>15400000</v>
      </c>
      <c r="D28" s="30"/>
    </row>
    <row r="29" spans="1:11" ht="15" x14ac:dyDescent="0.25">
      <c r="A29" s="55" t="s">
        <v>23</v>
      </c>
      <c r="B29" s="57">
        <v>2800000</v>
      </c>
      <c r="C29" s="74">
        <v>2800000</v>
      </c>
      <c r="D29" s="30"/>
    </row>
    <row r="30" spans="1:11" ht="15" x14ac:dyDescent="0.25">
      <c r="A30" s="38" t="s">
        <v>24</v>
      </c>
      <c r="B30" s="42">
        <v>0</v>
      </c>
      <c r="C30" s="42">
        <v>0</v>
      </c>
    </row>
    <row r="31" spans="1:11" ht="15" x14ac:dyDescent="0.25">
      <c r="A31" s="38" t="s">
        <v>25</v>
      </c>
      <c r="B31" s="42">
        <v>0</v>
      </c>
      <c r="C31" s="42">
        <v>0</v>
      </c>
    </row>
    <row r="32" spans="1:11" ht="15" x14ac:dyDescent="0.25">
      <c r="A32" s="38" t="s">
        <v>26</v>
      </c>
      <c r="B32" s="42">
        <v>0</v>
      </c>
      <c r="C32" s="42">
        <v>0</v>
      </c>
    </row>
    <row r="33" spans="1:3" ht="15" x14ac:dyDescent="0.25">
      <c r="A33" s="38" t="s">
        <v>27</v>
      </c>
      <c r="B33" s="42">
        <v>0</v>
      </c>
      <c r="C33" s="42">
        <v>0</v>
      </c>
    </row>
    <row r="34" spans="1:3" ht="15" x14ac:dyDescent="0.25">
      <c r="A34" s="38" t="s">
        <v>28</v>
      </c>
      <c r="B34" s="42">
        <v>0</v>
      </c>
      <c r="C34" s="42">
        <v>0</v>
      </c>
    </row>
    <row r="35" spans="1:3" ht="15" x14ac:dyDescent="0.25">
      <c r="A35" s="38" t="s">
        <v>29</v>
      </c>
      <c r="B35" s="42">
        <v>10400000</v>
      </c>
      <c r="C35" s="42">
        <v>10400000</v>
      </c>
    </row>
    <row r="36" spans="1:3" ht="15" x14ac:dyDescent="0.25">
      <c r="A36" s="38" t="s">
        <v>30</v>
      </c>
      <c r="B36" s="42">
        <v>0</v>
      </c>
      <c r="C36" s="42">
        <v>0</v>
      </c>
    </row>
    <row r="37" spans="1:3" thickBot="1" x14ac:dyDescent="0.3">
      <c r="A37" s="52" t="s">
        <v>31</v>
      </c>
      <c r="B37" s="42">
        <v>2200000</v>
      </c>
      <c r="C37" s="44">
        <v>2200000</v>
      </c>
    </row>
    <row r="38" spans="1:3" thickBot="1" x14ac:dyDescent="0.3">
      <c r="A38" s="54" t="s">
        <v>32</v>
      </c>
      <c r="B38" s="31">
        <f>+B39+B40+B41+B42+B43+B44+B45</f>
        <v>0</v>
      </c>
      <c r="C38" s="31">
        <f>+C39+C40+C41+C42+C43+C44+C45</f>
        <v>0</v>
      </c>
    </row>
    <row r="39" spans="1:3" ht="15" x14ac:dyDescent="0.25">
      <c r="A39" s="53" t="s">
        <v>33</v>
      </c>
      <c r="B39" s="43">
        <v>0</v>
      </c>
      <c r="C39" s="43">
        <v>0</v>
      </c>
    </row>
    <row r="40" spans="1:3" ht="15" x14ac:dyDescent="0.25">
      <c r="A40" s="38" t="s">
        <v>34</v>
      </c>
      <c r="B40" s="42">
        <v>0</v>
      </c>
      <c r="C40" s="42">
        <v>0</v>
      </c>
    </row>
    <row r="41" spans="1:3" ht="15" x14ac:dyDescent="0.25">
      <c r="A41" s="38" t="s">
        <v>35</v>
      </c>
      <c r="B41" s="42">
        <v>0</v>
      </c>
      <c r="C41" s="42">
        <v>0</v>
      </c>
    </row>
    <row r="42" spans="1:3" ht="15" x14ac:dyDescent="0.25">
      <c r="A42" s="38" t="s">
        <v>36</v>
      </c>
      <c r="B42" s="42">
        <v>0</v>
      </c>
      <c r="C42" s="42">
        <v>0</v>
      </c>
    </row>
    <row r="43" spans="1:3" ht="15" x14ac:dyDescent="0.25">
      <c r="A43" s="38" t="s">
        <v>37</v>
      </c>
      <c r="B43" s="42">
        <v>0</v>
      </c>
      <c r="C43" s="42">
        <v>0</v>
      </c>
    </row>
    <row r="44" spans="1:3" ht="15" x14ac:dyDescent="0.25">
      <c r="A44" s="38" t="s">
        <v>38</v>
      </c>
      <c r="B44" s="42">
        <v>0</v>
      </c>
      <c r="C44" s="42">
        <v>0</v>
      </c>
    </row>
    <row r="45" spans="1:3" thickBot="1" x14ac:dyDescent="0.3">
      <c r="A45" s="52" t="s">
        <v>39</v>
      </c>
      <c r="B45" s="44">
        <v>0</v>
      </c>
      <c r="C45" s="44">
        <v>0</v>
      </c>
    </row>
    <row r="46" spans="1:3" thickBot="1" x14ac:dyDescent="0.3">
      <c r="A46" s="54" t="s">
        <v>40</v>
      </c>
      <c r="B46" s="31">
        <f>+B47+B48+B49+B50+B51+B52+B53</f>
        <v>0</v>
      </c>
      <c r="C46" s="31">
        <f>+C47+C48+C49+C50+C51+C52+C53</f>
        <v>0</v>
      </c>
    </row>
    <row r="47" spans="1:3" ht="15" x14ac:dyDescent="0.25">
      <c r="A47" s="55" t="s">
        <v>41</v>
      </c>
      <c r="B47" s="43">
        <v>0</v>
      </c>
      <c r="C47" s="43">
        <v>0</v>
      </c>
    </row>
    <row r="48" spans="1:3" ht="15" x14ac:dyDescent="0.25">
      <c r="A48" s="38" t="s">
        <v>42</v>
      </c>
      <c r="B48" s="42">
        <v>0</v>
      </c>
      <c r="C48" s="42">
        <v>0</v>
      </c>
    </row>
    <row r="49" spans="1:12" ht="15" x14ac:dyDescent="0.25">
      <c r="A49" s="38" t="s">
        <v>43</v>
      </c>
      <c r="B49" s="42">
        <v>0</v>
      </c>
      <c r="C49" s="42">
        <v>0</v>
      </c>
      <c r="E49" s="6"/>
      <c r="F49" s="6"/>
      <c r="G49" s="6"/>
      <c r="H49" s="6"/>
      <c r="I49" s="6"/>
      <c r="J49" s="6"/>
      <c r="K49" s="7"/>
      <c r="L49" s="7"/>
    </row>
    <row r="50" spans="1:12" ht="15" customHeight="1" x14ac:dyDescent="0.25">
      <c r="A50" s="38" t="s">
        <v>44</v>
      </c>
      <c r="B50" s="42">
        <v>0</v>
      </c>
      <c r="C50" s="42">
        <v>0</v>
      </c>
      <c r="E50" s="91"/>
      <c r="F50" s="91"/>
      <c r="G50" s="91"/>
      <c r="H50" s="91"/>
      <c r="I50" s="92"/>
      <c r="J50" s="93"/>
      <c r="K50" s="87"/>
      <c r="L50" s="87"/>
    </row>
    <row r="51" spans="1:12" ht="15" customHeight="1" x14ac:dyDescent="0.25">
      <c r="A51" s="38" t="s">
        <v>45</v>
      </c>
      <c r="B51" s="42">
        <v>0</v>
      </c>
      <c r="C51" s="42">
        <v>0</v>
      </c>
      <c r="E51" s="91"/>
      <c r="F51" s="91"/>
      <c r="G51" s="91"/>
      <c r="H51" s="91"/>
      <c r="I51" s="92"/>
      <c r="J51" s="93"/>
      <c r="K51" s="87"/>
      <c r="L51" s="87"/>
    </row>
    <row r="52" spans="1:12" ht="15" customHeight="1" x14ac:dyDescent="0.25">
      <c r="A52" s="38" t="s">
        <v>46</v>
      </c>
      <c r="B52" s="42">
        <v>0</v>
      </c>
      <c r="C52" s="42">
        <v>0</v>
      </c>
      <c r="E52" s="8"/>
      <c r="F52" s="8"/>
      <c r="G52" s="9"/>
      <c r="H52" s="9"/>
      <c r="I52" s="10"/>
      <c r="J52" s="11"/>
      <c r="K52" s="12"/>
      <c r="L52" s="13"/>
    </row>
    <row r="53" spans="1:12" ht="15" customHeight="1" thickBot="1" x14ac:dyDescent="0.4">
      <c r="A53" s="52" t="s">
        <v>47</v>
      </c>
      <c r="B53" s="44">
        <v>0</v>
      </c>
      <c r="C53" s="44">
        <v>0</v>
      </c>
      <c r="E53" s="14"/>
      <c r="F53" s="8"/>
      <c r="G53" s="15"/>
      <c r="H53" s="9"/>
      <c r="I53" s="10"/>
      <c r="J53" s="11"/>
      <c r="K53" s="16"/>
      <c r="L53" s="13"/>
    </row>
    <row r="54" spans="1:12" ht="15" customHeight="1" thickBot="1" x14ac:dyDescent="0.4">
      <c r="A54" s="69" t="s">
        <v>48</v>
      </c>
      <c r="B54" s="56">
        <f>SUM(B55:B63)</f>
        <v>5000000</v>
      </c>
      <c r="C54" s="31">
        <f>SUM(C55:C63)</f>
        <v>5000000</v>
      </c>
      <c r="E54" s="14"/>
      <c r="F54" s="14"/>
      <c r="G54" s="15"/>
      <c r="H54" s="9"/>
      <c r="I54" s="10"/>
      <c r="J54" s="11"/>
      <c r="K54" s="16"/>
      <c r="L54" s="13"/>
    </row>
    <row r="55" spans="1:12" ht="15" customHeight="1" x14ac:dyDescent="0.35">
      <c r="A55" s="55" t="s">
        <v>49</v>
      </c>
      <c r="B55" s="57">
        <v>2500000</v>
      </c>
      <c r="C55" s="57">
        <v>2500000</v>
      </c>
      <c r="E55" s="17"/>
      <c r="F55" s="8"/>
      <c r="G55" s="15"/>
      <c r="H55" s="9"/>
      <c r="I55" s="10"/>
      <c r="J55" s="11"/>
      <c r="K55" s="18"/>
      <c r="L55" s="13"/>
    </row>
    <row r="56" spans="1:12" ht="15" customHeight="1" x14ac:dyDescent="0.25">
      <c r="A56" s="38" t="s">
        <v>50</v>
      </c>
      <c r="B56" s="42">
        <v>0</v>
      </c>
      <c r="C56" s="42">
        <v>0</v>
      </c>
      <c r="E56" s="14"/>
      <c r="F56" s="19"/>
      <c r="G56" s="20"/>
      <c r="H56" s="20"/>
      <c r="I56" s="20"/>
      <c r="J56" s="21"/>
      <c r="K56" s="22"/>
      <c r="L56" s="23"/>
    </row>
    <row r="57" spans="1:12" ht="15" customHeight="1" x14ac:dyDescent="0.25">
      <c r="A57" s="38" t="s">
        <v>51</v>
      </c>
      <c r="B57" s="42">
        <v>0</v>
      </c>
      <c r="C57" s="42">
        <v>0</v>
      </c>
      <c r="E57" s="14"/>
      <c r="F57" s="19"/>
      <c r="G57" s="20"/>
      <c r="H57" s="20"/>
      <c r="I57" s="20"/>
      <c r="J57" s="21"/>
      <c r="K57" s="22"/>
      <c r="L57" s="23"/>
    </row>
    <row r="58" spans="1:12" ht="15" customHeight="1" x14ac:dyDescent="0.35">
      <c r="A58" s="38" t="s">
        <v>52</v>
      </c>
      <c r="B58" s="42">
        <v>2500000</v>
      </c>
      <c r="C58" s="42">
        <v>2500000</v>
      </c>
      <c r="E58" s="24"/>
      <c r="F58" s="24"/>
      <c r="G58" s="88"/>
      <c r="H58" s="88"/>
      <c r="I58" s="24"/>
      <c r="J58" s="25"/>
      <c r="K58" s="26"/>
      <c r="L58" s="26"/>
    </row>
    <row r="59" spans="1:12" ht="15" customHeight="1" x14ac:dyDescent="0.25">
      <c r="A59" s="38" t="s">
        <v>53</v>
      </c>
      <c r="B59" s="42">
        <v>0</v>
      </c>
      <c r="C59" s="42">
        <v>0</v>
      </c>
      <c r="E59" s="89"/>
      <c r="F59" s="89"/>
      <c r="G59" s="89"/>
      <c r="H59" s="89"/>
      <c r="I59" s="89"/>
      <c r="J59" s="89"/>
      <c r="K59" s="89"/>
      <c r="L59" s="89"/>
    </row>
    <row r="60" spans="1:12" ht="15" customHeight="1" x14ac:dyDescent="0.25">
      <c r="A60" s="38" t="s">
        <v>54</v>
      </c>
      <c r="B60" s="42">
        <v>0</v>
      </c>
      <c r="C60" s="42">
        <v>0</v>
      </c>
      <c r="E60" s="6"/>
      <c r="F60" s="6"/>
      <c r="G60" s="6"/>
      <c r="H60" s="6"/>
      <c r="I60" s="6"/>
      <c r="J60" s="6"/>
      <c r="K60" s="7"/>
      <c r="L60" s="7"/>
    </row>
    <row r="61" spans="1:12" ht="15" customHeight="1" x14ac:dyDescent="0.25">
      <c r="A61" s="38" t="s">
        <v>55</v>
      </c>
      <c r="B61" s="42">
        <v>0</v>
      </c>
      <c r="C61" s="42">
        <v>0</v>
      </c>
    </row>
    <row r="62" spans="1:12" ht="15" x14ac:dyDescent="0.25">
      <c r="A62" s="38" t="s">
        <v>56</v>
      </c>
      <c r="B62" s="42">
        <v>0</v>
      </c>
      <c r="C62" s="42">
        <v>0</v>
      </c>
    </row>
    <row r="63" spans="1:12" ht="17.25" customHeight="1" thickBot="1" x14ac:dyDescent="0.3">
      <c r="A63" s="66" t="s">
        <v>57</v>
      </c>
      <c r="B63" s="44">
        <v>0</v>
      </c>
      <c r="C63" s="44">
        <v>0</v>
      </c>
    </row>
    <row r="64" spans="1:12" thickBot="1" x14ac:dyDescent="0.3">
      <c r="A64" s="65" t="s">
        <v>58</v>
      </c>
      <c r="B64" s="67">
        <f>+B12+B18+B28+B54</f>
        <v>784531304</v>
      </c>
      <c r="C64" s="68">
        <f>+C12+C18+C28+C54</f>
        <v>784531304</v>
      </c>
    </row>
    <row r="65" spans="1:4" thickBot="1" x14ac:dyDescent="0.3">
      <c r="A65" s="54" t="s">
        <v>59</v>
      </c>
      <c r="B65" s="45">
        <f>+B66+B67+B68+B69</f>
        <v>0</v>
      </c>
      <c r="C65" s="31">
        <f>+C66+C67+C68+C69</f>
        <v>0</v>
      </c>
      <c r="D65" s="5"/>
    </row>
    <row r="66" spans="1:4" ht="15" x14ac:dyDescent="0.25">
      <c r="A66" s="53" t="s">
        <v>60</v>
      </c>
      <c r="B66" s="43">
        <v>0</v>
      </c>
      <c r="C66" s="43">
        <v>0</v>
      </c>
    </row>
    <row r="67" spans="1:4" ht="15" x14ac:dyDescent="0.25">
      <c r="A67" s="38" t="s">
        <v>61</v>
      </c>
      <c r="B67" s="42">
        <v>0</v>
      </c>
      <c r="C67" s="42">
        <v>0</v>
      </c>
    </row>
    <row r="68" spans="1:4" ht="15" x14ac:dyDescent="0.25">
      <c r="A68" s="38" t="s">
        <v>62</v>
      </c>
      <c r="B68" s="42">
        <v>0</v>
      </c>
      <c r="C68" s="42">
        <v>0</v>
      </c>
    </row>
    <row r="69" spans="1:4" ht="15.75" customHeight="1" thickBot="1" x14ac:dyDescent="0.3">
      <c r="A69" s="52" t="s">
        <v>63</v>
      </c>
      <c r="B69" s="44">
        <v>0</v>
      </c>
      <c r="C69" s="44">
        <v>0</v>
      </c>
    </row>
    <row r="70" spans="1:4" thickBot="1" x14ac:dyDescent="0.3">
      <c r="A70" s="54" t="s">
        <v>64</v>
      </c>
      <c r="B70" s="31">
        <f>+B71+B72</f>
        <v>0</v>
      </c>
      <c r="C70" s="31">
        <f>+C71+C72</f>
        <v>0</v>
      </c>
    </row>
    <row r="71" spans="1:4" ht="15" x14ac:dyDescent="0.25">
      <c r="A71" s="53" t="s">
        <v>65</v>
      </c>
      <c r="B71" s="43">
        <v>0</v>
      </c>
      <c r="C71" s="43">
        <v>0</v>
      </c>
    </row>
    <row r="72" spans="1:4" thickBot="1" x14ac:dyDescent="0.3">
      <c r="A72" s="66" t="s">
        <v>66</v>
      </c>
      <c r="B72" s="44">
        <v>0</v>
      </c>
      <c r="C72" s="44">
        <v>0</v>
      </c>
    </row>
    <row r="73" spans="1:4" thickBot="1" x14ac:dyDescent="0.3">
      <c r="A73" s="70" t="s">
        <v>67</v>
      </c>
      <c r="B73" s="31">
        <f>+B74+B75+B76</f>
        <v>0</v>
      </c>
      <c r="C73" s="31">
        <f>+C74+C75+C76</f>
        <v>0</v>
      </c>
    </row>
    <row r="74" spans="1:4" ht="15" x14ac:dyDescent="0.25">
      <c r="A74" s="55" t="s">
        <v>68</v>
      </c>
      <c r="B74" s="43">
        <v>0</v>
      </c>
      <c r="C74" s="43">
        <v>0</v>
      </c>
    </row>
    <row r="75" spans="1:4" ht="15" x14ac:dyDescent="0.25">
      <c r="A75" s="38" t="s">
        <v>69</v>
      </c>
      <c r="B75" s="42">
        <v>0</v>
      </c>
      <c r="C75" s="42">
        <v>0</v>
      </c>
    </row>
    <row r="76" spans="1:4" thickBot="1" x14ac:dyDescent="0.3">
      <c r="A76" s="52" t="s">
        <v>70</v>
      </c>
      <c r="B76" s="44">
        <v>0</v>
      </c>
      <c r="C76" s="44">
        <v>0</v>
      </c>
    </row>
    <row r="77" spans="1:4" thickBot="1" x14ac:dyDescent="0.3">
      <c r="A77" s="65" t="s">
        <v>58</v>
      </c>
      <c r="B77" s="37"/>
      <c r="C77" s="37"/>
    </row>
    <row r="78" spans="1:4" thickBot="1" x14ac:dyDescent="0.3">
      <c r="A78" s="58" t="s">
        <v>71</v>
      </c>
      <c r="B78" s="48">
        <f>+B79+B82+B85</f>
        <v>0</v>
      </c>
      <c r="C78" s="48">
        <f>+C79+C82+C85</f>
        <v>0</v>
      </c>
    </row>
    <row r="79" spans="1:4" thickBot="1" x14ac:dyDescent="0.3">
      <c r="A79" s="64" t="s">
        <v>72</v>
      </c>
      <c r="B79" s="41">
        <f>+B80+B81</f>
        <v>0</v>
      </c>
      <c r="C79" s="41">
        <f>+C80+C81</f>
        <v>0</v>
      </c>
    </row>
    <row r="80" spans="1:4" ht="15" x14ac:dyDescent="0.25">
      <c r="A80" s="63" t="s">
        <v>73</v>
      </c>
      <c r="B80" s="46">
        <v>0</v>
      </c>
      <c r="C80" s="46">
        <v>0</v>
      </c>
    </row>
    <row r="81" spans="1:4" thickBot="1" x14ac:dyDescent="0.3">
      <c r="A81" s="62" t="s">
        <v>74</v>
      </c>
      <c r="B81" s="47">
        <v>0</v>
      </c>
      <c r="C81" s="47">
        <v>0</v>
      </c>
    </row>
    <row r="82" spans="1:4" thickBot="1" x14ac:dyDescent="0.3">
      <c r="A82" s="64" t="s">
        <v>75</v>
      </c>
      <c r="B82" s="41">
        <f>+B83+B84</f>
        <v>0</v>
      </c>
      <c r="C82" s="41">
        <f>+C83+C84</f>
        <v>0</v>
      </c>
    </row>
    <row r="83" spans="1:4" ht="15" x14ac:dyDescent="0.25">
      <c r="A83" s="63" t="s">
        <v>76</v>
      </c>
      <c r="B83" s="46">
        <v>0</v>
      </c>
      <c r="C83" s="46">
        <v>0</v>
      </c>
    </row>
    <row r="84" spans="1:4" thickBot="1" x14ac:dyDescent="0.3">
      <c r="A84" s="59" t="s">
        <v>77</v>
      </c>
      <c r="B84" s="47">
        <v>0</v>
      </c>
      <c r="C84" s="47">
        <v>0</v>
      </c>
    </row>
    <row r="85" spans="1:4" thickBot="1" x14ac:dyDescent="0.3">
      <c r="A85" s="58" t="s">
        <v>78</v>
      </c>
      <c r="B85" s="48">
        <f>+B86</f>
        <v>0</v>
      </c>
      <c r="C85" s="48">
        <f>+C86</f>
        <v>0</v>
      </c>
    </row>
    <row r="86" spans="1:4" ht="15" x14ac:dyDescent="0.25">
      <c r="A86" s="60" t="s">
        <v>79</v>
      </c>
      <c r="B86" s="61">
        <v>0</v>
      </c>
      <c r="C86" s="61">
        <v>0</v>
      </c>
    </row>
    <row r="87" spans="1:4" thickBot="1" x14ac:dyDescent="0.3">
      <c r="A87" s="39" t="s">
        <v>80</v>
      </c>
      <c r="B87" s="49"/>
      <c r="C87" s="49"/>
    </row>
    <row r="88" spans="1:4" ht="3.75" hidden="1" customHeight="1" x14ac:dyDescent="0.25">
      <c r="A88" s="40"/>
      <c r="B88" s="50"/>
      <c r="C88" s="50"/>
    </row>
    <row r="89" spans="1:4" ht="15" x14ac:dyDescent="0.25">
      <c r="A89" s="82" t="s">
        <v>81</v>
      </c>
      <c r="B89" s="78">
        <f>B64</f>
        <v>784531304</v>
      </c>
      <c r="C89" s="78">
        <f>C64</f>
        <v>784531304</v>
      </c>
    </row>
    <row r="90" spans="1:4" ht="15" x14ac:dyDescent="0.25">
      <c r="A90" s="83" t="s">
        <v>82</v>
      </c>
      <c r="B90" s="84"/>
      <c r="C90" s="84"/>
      <c r="D90" s="36"/>
    </row>
    <row r="91" spans="1:4" ht="15" x14ac:dyDescent="0.25">
      <c r="A91" s="90" t="s">
        <v>87</v>
      </c>
      <c r="B91" s="90"/>
      <c r="C91" s="90"/>
    </row>
    <row r="92" spans="1:4" ht="15" x14ac:dyDescent="0.25">
      <c r="A92" s="85" t="s">
        <v>88</v>
      </c>
      <c r="B92" s="85"/>
      <c r="C92" s="85"/>
    </row>
    <row r="93" spans="1:4" ht="27" customHeight="1" x14ac:dyDescent="0.25">
      <c r="A93" s="86" t="s">
        <v>89</v>
      </c>
      <c r="B93" s="86"/>
      <c r="C93" s="86"/>
    </row>
    <row r="94" spans="1:4" ht="15" x14ac:dyDescent="0.25">
      <c r="A94" s="33"/>
      <c r="B94" s="33"/>
      <c r="C94" s="33"/>
    </row>
    <row r="95" spans="1:4" ht="15" x14ac:dyDescent="0.25">
      <c r="A95" s="33"/>
      <c r="B95" s="33"/>
      <c r="C95" s="33"/>
    </row>
    <row r="96" spans="1:4" ht="15" x14ac:dyDescent="0.25">
      <c r="A96" s="33"/>
      <c r="B96" s="33"/>
      <c r="C96" s="33"/>
    </row>
    <row r="97" spans="1:3" ht="15" x14ac:dyDescent="0.25">
      <c r="A97" s="34"/>
      <c r="B97" s="34"/>
      <c r="C97" s="34"/>
    </row>
    <row r="98" spans="1:3" ht="15" x14ac:dyDescent="0.25">
      <c r="A98" s="79" t="s">
        <v>83</v>
      </c>
      <c r="B98" s="35"/>
      <c r="C98" s="34"/>
    </row>
    <row r="99" spans="1:3" ht="15" x14ac:dyDescent="0.25">
      <c r="A99" s="80" t="s">
        <v>84</v>
      </c>
      <c r="B99" s="27"/>
      <c r="C99" s="27"/>
    </row>
    <row r="100" spans="1:3" ht="15" customHeight="1" x14ac:dyDescent="0.25">
      <c r="A100" s="81" t="s">
        <v>85</v>
      </c>
      <c r="B100" s="28"/>
      <c r="C100" s="28"/>
    </row>
  </sheetData>
  <mergeCells count="20">
    <mergeCell ref="A9:A10"/>
    <mergeCell ref="B9:B10"/>
    <mergeCell ref="C9:C10"/>
    <mergeCell ref="A1:D3"/>
    <mergeCell ref="A4:C4"/>
    <mergeCell ref="A5:C5"/>
    <mergeCell ref="A6:C6"/>
    <mergeCell ref="A7:C7"/>
    <mergeCell ref="A93:C93"/>
    <mergeCell ref="K50:K51"/>
    <mergeCell ref="L50:L51"/>
    <mergeCell ref="G58:H58"/>
    <mergeCell ref="E59:L59"/>
    <mergeCell ref="A91:C91"/>
    <mergeCell ref="E50:E51"/>
    <mergeCell ref="F50:F51"/>
    <mergeCell ref="G50:G51"/>
    <mergeCell ref="H50:H51"/>
    <mergeCell ref="I50:I51"/>
    <mergeCell ref="J50:J51"/>
  </mergeCells>
  <printOptions horizontalCentered="1"/>
  <pageMargins left="0.70866141732283472" right="0.70866141732283472" top="0" bottom="0.15748031496062992" header="0.31496062992125984" footer="0.15748031496062992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Modificado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Alicia Rodriguez</dc:creator>
  <cp:lastModifiedBy>Emiliana Ramírez Sánchez</cp:lastModifiedBy>
  <cp:lastPrinted>2026-02-03T17:30:30Z</cp:lastPrinted>
  <dcterms:created xsi:type="dcterms:W3CDTF">2026-02-03T13:18:50Z</dcterms:created>
  <dcterms:modified xsi:type="dcterms:W3CDTF">2026-02-09T14:16:40Z</dcterms:modified>
</cp:coreProperties>
</file>