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6\Enero 2026\"/>
    </mc:Choice>
  </mc:AlternateContent>
  <xr:revisionPtr revIDLastSave="0" documentId="8_{D9B9276B-5C81-4CDD-9D0F-C70038A6D3AC}" xr6:coauthVersionLast="47" xr6:coauthVersionMax="47" xr10:uidLastSave="{00000000-0000-0000-0000-000000000000}"/>
  <bookViews>
    <workbookView xWindow="-120" yWindow="-120" windowWidth="29040" windowHeight="15720" xr2:uid="{8C303501-1A09-4933-96FE-1946A8437C86}"/>
  </bookViews>
  <sheets>
    <sheet name="ENERO-344" sheetId="1" r:id="rId1"/>
    <sheet name="ENERO-962)" sheetId="2" r:id="rId2"/>
    <sheet name="ENERO 33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3" l="1"/>
  <c r="G25" i="3" s="1"/>
  <c r="G19" i="3"/>
  <c r="G20" i="3" s="1"/>
  <c r="G21" i="3" s="1"/>
  <c r="G22" i="3" s="1"/>
  <c r="G23" i="3" s="1"/>
  <c r="G24" i="3" s="1"/>
  <c r="F22" i="2" l="1"/>
  <c r="G19" i="2"/>
  <c r="G20" i="2" s="1"/>
  <c r="F24" i="1" l="1"/>
  <c r="G20" i="1"/>
  <c r="G21" i="1" s="1"/>
</calcChain>
</file>

<file path=xl/sharedStrings.xml><?xml version="1.0" encoding="utf-8"?>
<sst xmlns="http://schemas.openxmlformats.org/spreadsheetml/2006/main" count="81" uniqueCount="52">
  <si>
    <t>CUENTA BANCARIA  NO.010-252134-4</t>
  </si>
  <si>
    <t>RELACIÓN DE EGRESOS DEL MES-ENERO- 2026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</si>
  <si>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</si>
  <si>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</si>
  <si>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</si>
  <si>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</si>
  <si>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</si>
  <si>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</si>
  <si>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</si>
  <si>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</si>
  <si>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DICIEMBRE-2025</t>
  </si>
  <si>
    <t>E/D</t>
  </si>
  <si>
    <t>BANCO DE RESERVAS</t>
  </si>
  <si>
    <t>CARGO BALANCE PROMEDIO MINIMO</t>
  </si>
  <si>
    <t>BALANCE AL 31 DE ENERO-2026</t>
  </si>
  <si>
    <t>Licda Miledy de los Santos</t>
  </si>
  <si>
    <t>Licda, Sandra Ramirez  Cubilete</t>
  </si>
  <si>
    <t>Contadora</t>
  </si>
  <si>
    <t>Encda Departamento de Contabilidad</t>
  </si>
  <si>
    <t>Directora Administrativa y financiera</t>
  </si>
  <si>
    <t>Licda, Austria Taveras Castillo</t>
  </si>
  <si>
    <t>CUENTA BANCARIA  NO.9607310962</t>
  </si>
  <si>
    <t>BANCO DE RESERVA</t>
  </si>
  <si>
    <t>CARGO MANEJO DE CUENTA</t>
  </si>
  <si>
    <t>COMISION MANEJO DE CUENTA</t>
  </si>
  <si>
    <t>CUENTA BANCARIA  NO.010-252133-6</t>
  </si>
  <si>
    <t>RELACIÓN DE INGRESOS DEL MES-ENERO- 2026</t>
  </si>
  <si>
    <t>BALANCE INICIAL AL 31 DICIEMBRE-2025</t>
  </si>
  <si>
    <t>Tranf-7921</t>
  </si>
  <si>
    <t>EL VESTIBULO GROUP EIRL</t>
  </si>
  <si>
    <t>ARRENDAMIENTO DE ESPACIOS AREA SALA MAXIMO AVILES BLONDA MES NOVIEMBRE-2025</t>
  </si>
  <si>
    <t>Tranf-7922</t>
  </si>
  <si>
    <t>ARRENDAMIENTO DE ESPACIOS AREA SALA MAXIMO AVILES BLONDA MES DICIEMBRE-2025</t>
  </si>
  <si>
    <t>Tranf-7923</t>
  </si>
  <si>
    <t>FUNDACION  ABSOTUTO TEATRO</t>
  </si>
  <si>
    <t>ARRENDAMIENTO SALA LA DRAMATICA PARA REALIZAR EL EVENTO "X FESTIVAL INTERNACIONAL DE TEATRO DE MUJERES SOBRE TABLA  "LOS DIAS 26,27 DE NOVIEMBRE -2025.</t>
  </si>
  <si>
    <t>Tranf-7924</t>
  </si>
  <si>
    <t>KZEMOS DOMINICAN  REPUBLIC, SAS</t>
  </si>
  <si>
    <t>1er ABONO ALQUIER DE LA SALA MAXIMO  AVILES BLONDA PARA 6 FUNCIONES DE LA OBRA DE TEATRO "CANDLELIGHT  CONCERT "LOS DIAS 15,16,17 DE ENERO 2026.</t>
  </si>
  <si>
    <t>Tranf-7925</t>
  </si>
  <si>
    <t>JAMIRI ESTHER DISLA PASCASIO</t>
  </si>
  <si>
    <t>ARRENDAMIENTO DE AREA UBICADO EN EL 1ER NIVEL DE LA ESCUELA DE BELLAS ARTES DE SANTIAGO PARA USO DE CAFETERIA Y COMEDOR DE SUS EMPLEADOS Y ALUMNOS MES DE DICIEMBRE-2025</t>
  </si>
  <si>
    <t>Tranf-7926</t>
  </si>
  <si>
    <t>SUSANA FORTUNA</t>
  </si>
  <si>
    <t xml:space="preserve">ARRENDAMIENTO DE LA SALA MANUEL RUEDA PARA ESPECTACULOS DE DANZA ALICIA EN EL PAIS DE LAS MARAVILLAS PARA REALIZAR 2  FUNCIONES  LOS DIAS 31 DE ENERO  Y 1 DE FEBRERO DEL 2026 </t>
  </si>
  <si>
    <t>BALANCE AL 31 ENERO-2026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</si>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</sst>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5" xfId="0" applyNumberFormat="1" applyFill="1" applyBorder="1"/>
    <xf numFmtId="0" fontId="6" fillId="3" borderId="5" xfId="0" applyFont="1" applyFill="1" applyBorder="1" applyAlignment="1">
      <alignment readingOrder="1"/>
    </xf>
    <xf numFmtId="0" fontId="7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43" fontId="3" fillId="0" borderId="5" xfId="1" applyFont="1" applyFill="1" applyBorder="1" applyAlignment="1"/>
    <xf numFmtId="43" fontId="1" fillId="0" borderId="5" xfId="1" applyFont="1" applyBorder="1"/>
    <xf numFmtId="4" fontId="0" fillId="0" borderId="5" xfId="0" applyNumberFormat="1" applyBorder="1"/>
    <xf numFmtId="0" fontId="9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vertical="center" wrapText="1"/>
    </xf>
    <xf numFmtId="43" fontId="0" fillId="0" borderId="5" xfId="1" applyFont="1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wrapText="1"/>
    </xf>
    <xf numFmtId="4" fontId="2" fillId="0" borderId="5" xfId="0" applyNumberFormat="1" applyFont="1" applyBorder="1"/>
    <xf numFmtId="0" fontId="0" fillId="0" borderId="7" xfId="0" applyBorder="1"/>
    <xf numFmtId="0" fontId="11" fillId="4" borderId="8" xfId="0" applyFont="1" applyFill="1" applyBorder="1" applyAlignment="1">
      <alignment horizontal="center"/>
    </xf>
    <xf numFmtId="43" fontId="0" fillId="0" borderId="7" xfId="0" applyNumberFormat="1" applyBorder="1"/>
    <xf numFmtId="0" fontId="11" fillId="4" borderId="5" xfId="0" applyFont="1" applyFill="1" applyBorder="1" applyAlignment="1">
      <alignment horizontal="center"/>
    </xf>
    <xf numFmtId="43" fontId="0" fillId="0" borderId="5" xfId="0" applyNumberFormat="1" applyBorder="1"/>
    <xf numFmtId="0" fontId="11" fillId="0" borderId="8" xfId="0" applyFont="1" applyBorder="1" applyAlignment="1">
      <alignment horizontal="center"/>
    </xf>
    <xf numFmtId="43" fontId="2" fillId="0" borderId="7" xfId="0" applyNumberFormat="1" applyFont="1" applyBorder="1"/>
    <xf numFmtId="0" fontId="11" fillId="0" borderId="0" xfId="0" applyFont="1" applyAlignment="1">
      <alignment horizontal="center"/>
    </xf>
    <xf numFmtId="43" fontId="2" fillId="0" borderId="0" xfId="0" applyNumberFormat="1" applyFont="1"/>
    <xf numFmtId="4" fontId="2" fillId="0" borderId="0" xfId="0" applyNumberFormat="1" applyFont="1"/>
    <xf numFmtId="0" fontId="12" fillId="0" borderId="0" xfId="0" applyFont="1"/>
    <xf numFmtId="0" fontId="9" fillId="3" borderId="5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5</xdr:col>
      <xdr:colOff>670561</xdr:colOff>
      <xdr:row>13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E86E0-A8AF-4246-A115-053340625B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676401" y="0"/>
          <a:ext cx="6477000" cy="25374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754381</xdr:colOff>
      <xdr:row>0</xdr:row>
      <xdr:rowOff>95250</xdr:rowOff>
    </xdr:from>
    <xdr:to>
      <xdr:col>6</xdr:col>
      <xdr:colOff>60961</xdr:colOff>
      <xdr:row>11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3188C-3D61-462C-8A0A-5E3A04BECD8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546861" y="95250"/>
          <a:ext cx="6934200" cy="20307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0</xdr:row>
      <xdr:rowOff>0</xdr:rowOff>
    </xdr:from>
    <xdr:to>
      <xdr:col>6</xdr:col>
      <xdr:colOff>0</xdr:colOff>
      <xdr:row>12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FCAC5C-16F7-413C-9542-508373D4238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684020" y="0"/>
          <a:ext cx="6934200" cy="2240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9EF9-FA53-4D52-AC46-74395ED3A9DE}">
  <sheetPr>
    <pageSetUpPr fitToPage="1"/>
  </sheetPr>
  <dimension ref="A1:G29"/>
  <sheetViews>
    <sheetView tabSelected="1" workbookViewId="0">
      <selection activeCell="I9" sqref="I9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4.285156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5"/>
      <c r="D6" s="35"/>
      <c r="E6" s="35"/>
      <c r="F6" s="35"/>
      <c r="G6" s="35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1"/>
      <c r="B14" s="2"/>
      <c r="C14" s="3"/>
      <c r="D14" s="3"/>
      <c r="E14" s="3"/>
      <c r="F14" s="3"/>
      <c r="G14" s="3"/>
    </row>
    <row r="15" spans="1:7" x14ac:dyDescent="0.25">
      <c r="A15" s="35" t="s">
        <v>0</v>
      </c>
      <c r="B15" s="35"/>
      <c r="C15" s="35"/>
      <c r="D15" s="35"/>
      <c r="E15" s="35"/>
      <c r="F15" s="35"/>
      <c r="G15" s="35"/>
    </row>
    <row r="16" spans="1:7" x14ac:dyDescent="0.25">
      <c r="A16" s="35" t="s">
        <v>1</v>
      </c>
      <c r="B16" s="35"/>
      <c r="C16" s="35"/>
      <c r="D16" s="35"/>
      <c r="E16" s="35"/>
      <c r="F16" s="35"/>
      <c r="G16" s="35"/>
    </row>
    <row r="17" spans="1:7" ht="15.75" thickBot="1" x14ac:dyDescent="0.3">
      <c r="A17" s="36" t="s">
        <v>2</v>
      </c>
      <c r="B17" s="36"/>
      <c r="C17" s="36"/>
      <c r="D17" s="36"/>
      <c r="E17" s="36"/>
      <c r="F17" s="36"/>
      <c r="G17" s="35"/>
    </row>
    <row r="18" spans="1:7" ht="26.25" x14ac:dyDescent="0.25">
      <c r="A18" s="4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8" t="s">
        <v>9</v>
      </c>
    </row>
    <row r="19" spans="1:7" x14ac:dyDescent="0.25">
      <c r="A19" s="9"/>
      <c r="B19" s="10"/>
      <c r="C19" s="11"/>
      <c r="D19" s="12" t="s">
        <v>10</v>
      </c>
      <c r="E19" s="13"/>
      <c r="F19" s="14"/>
      <c r="G19" s="15">
        <v>2866.7</v>
      </c>
    </row>
    <row r="20" spans="1:7" x14ac:dyDescent="0.25">
      <c r="A20" s="9">
        <v>46052</v>
      </c>
      <c r="B20" s="10" t="s">
        <v>11</v>
      </c>
      <c r="C20" s="16" t="s">
        <v>12</v>
      </c>
      <c r="D20" s="17" t="s">
        <v>13</v>
      </c>
      <c r="E20" s="13"/>
      <c r="F20" s="14">
        <v>150</v>
      </c>
      <c r="G20" s="15">
        <f>G19+E20-F20</f>
        <v>2716.7</v>
      </c>
    </row>
    <row r="21" spans="1:7" x14ac:dyDescent="0.25">
      <c r="A21" s="9"/>
      <c r="B21" s="10"/>
      <c r="C21" s="16"/>
      <c r="D21" s="17"/>
      <c r="E21" s="18"/>
      <c r="F21" s="18">
        <v>175</v>
      </c>
      <c r="G21" s="15">
        <f t="shared" ref="G21" si="0">G20+E21-F21</f>
        <v>2541.6999999999998</v>
      </c>
    </row>
    <row r="22" spans="1:7" x14ac:dyDescent="0.25">
      <c r="A22" s="9"/>
      <c r="B22" s="10"/>
      <c r="C22" s="19"/>
      <c r="D22" s="17"/>
      <c r="E22" s="19"/>
      <c r="F22" s="18"/>
      <c r="G22" s="15"/>
    </row>
    <row r="23" spans="1:7" x14ac:dyDescent="0.25">
      <c r="A23" s="20"/>
      <c r="B23" s="10"/>
      <c r="C23" s="21"/>
      <c r="D23" s="19"/>
      <c r="E23" s="19"/>
      <c r="F23" s="18"/>
      <c r="G23" s="22"/>
    </row>
    <row r="24" spans="1:7" ht="15.75" thickBot="1" x14ac:dyDescent="0.3">
      <c r="A24" s="19"/>
      <c r="B24" s="19"/>
      <c r="C24" s="23"/>
      <c r="D24" s="24" t="s">
        <v>14</v>
      </c>
      <c r="E24" s="23"/>
      <c r="F24" s="25">
        <f>SUM(F20:F23)</f>
        <v>325</v>
      </c>
      <c r="G24" s="22">
        <v>2541.6999999999998</v>
      </c>
    </row>
    <row r="28" spans="1:7" x14ac:dyDescent="0.25">
      <c r="A28" t="s">
        <v>15</v>
      </c>
      <c r="D28" t="s">
        <v>20</v>
      </c>
      <c r="F28" t="s">
        <v>16</v>
      </c>
    </row>
    <row r="29" spans="1:7" x14ac:dyDescent="0.25">
      <c r="A29" t="s">
        <v>17</v>
      </c>
      <c r="D29" t="s">
        <v>18</v>
      </c>
      <c r="F29" t="s">
        <v>19</v>
      </c>
    </row>
  </sheetData>
  <mergeCells count="4">
    <mergeCell ref="C6:G6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E124-BA9B-4342-9B7F-329D000EE149}">
  <sheetPr>
    <pageSetUpPr fitToPage="1"/>
  </sheetPr>
  <dimension ref="A1:G28"/>
  <sheetViews>
    <sheetView topLeftCell="A13" workbookViewId="0">
      <selection sqref="A1:G34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7.28515625" customWidth="1"/>
    <col min="6" max="6" width="15.140625" customWidth="1"/>
    <col min="7" max="7" width="15.8554687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5"/>
      <c r="D6" s="35"/>
      <c r="E6" s="35"/>
      <c r="F6" s="35"/>
      <c r="G6" s="35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35" t="s">
        <v>21</v>
      </c>
      <c r="B14" s="35"/>
      <c r="C14" s="35"/>
      <c r="D14" s="35"/>
      <c r="E14" s="35"/>
      <c r="F14" s="35"/>
      <c r="G14" s="35"/>
    </row>
    <row r="15" spans="1:7" x14ac:dyDescent="0.25">
      <c r="A15" s="35" t="s">
        <v>1</v>
      </c>
      <c r="B15" s="35"/>
      <c r="C15" s="35"/>
      <c r="D15" s="35"/>
      <c r="E15" s="35"/>
      <c r="F15" s="35"/>
      <c r="G15" s="35"/>
    </row>
    <row r="16" spans="1:7" ht="15.75" thickBot="1" x14ac:dyDescent="0.3">
      <c r="A16" s="36" t="s">
        <v>2</v>
      </c>
      <c r="B16" s="36"/>
      <c r="C16" s="36"/>
      <c r="D16" s="36"/>
      <c r="E16" s="36"/>
      <c r="F16" s="36"/>
      <c r="G16" s="35"/>
    </row>
    <row r="17" spans="1:7" ht="26.25" x14ac:dyDescent="0.25">
      <c r="A17" s="4" t="s">
        <v>3</v>
      </c>
      <c r="B17" s="5" t="s">
        <v>4</v>
      </c>
      <c r="C17" s="6" t="s">
        <v>5</v>
      </c>
      <c r="D17" s="6" t="s">
        <v>6</v>
      </c>
      <c r="E17" s="6" t="s">
        <v>7</v>
      </c>
      <c r="F17" s="7" t="s">
        <v>8</v>
      </c>
      <c r="G17" s="8" t="s">
        <v>9</v>
      </c>
    </row>
    <row r="18" spans="1:7" x14ac:dyDescent="0.25">
      <c r="A18" s="9"/>
      <c r="B18" s="10"/>
      <c r="C18" s="11"/>
      <c r="D18" s="12" t="s">
        <v>10</v>
      </c>
      <c r="E18" s="13"/>
      <c r="F18" s="14"/>
      <c r="G18" s="15">
        <v>300.11</v>
      </c>
    </row>
    <row r="19" spans="1:7" x14ac:dyDescent="0.25">
      <c r="A19" s="9">
        <v>46053</v>
      </c>
      <c r="B19" s="10" t="s">
        <v>11</v>
      </c>
      <c r="C19" s="16" t="s">
        <v>22</v>
      </c>
      <c r="D19" s="16" t="s">
        <v>23</v>
      </c>
      <c r="E19" s="13"/>
      <c r="F19" s="14">
        <v>125.11</v>
      </c>
      <c r="G19" s="15">
        <f>G18+E19-F19</f>
        <v>175</v>
      </c>
    </row>
    <row r="20" spans="1:7" x14ac:dyDescent="0.25">
      <c r="A20" s="9">
        <v>46053</v>
      </c>
      <c r="B20" s="10" t="s">
        <v>11</v>
      </c>
      <c r="C20" s="16" t="s">
        <v>22</v>
      </c>
      <c r="D20" s="17" t="s">
        <v>24</v>
      </c>
      <c r="E20" s="18"/>
      <c r="F20" s="18">
        <v>175</v>
      </c>
      <c r="G20" s="15">
        <f t="shared" ref="G20" si="0">G19+E20-F20</f>
        <v>0</v>
      </c>
    </row>
    <row r="21" spans="1:7" x14ac:dyDescent="0.25">
      <c r="A21" s="9"/>
      <c r="B21" s="10"/>
      <c r="C21" s="19"/>
      <c r="D21" s="17"/>
      <c r="E21" s="19"/>
      <c r="F21" s="18"/>
      <c r="G21" s="15"/>
    </row>
    <row r="22" spans="1:7" x14ac:dyDescent="0.25">
      <c r="A22" s="19"/>
      <c r="B22" s="19"/>
      <c r="C22" s="19"/>
      <c r="D22" s="26" t="s">
        <v>14</v>
      </c>
      <c r="E22" s="19"/>
      <c r="F22" s="27">
        <f>SUM(F19:F21)</f>
        <v>300.11</v>
      </c>
      <c r="G22" s="22">
        <v>0</v>
      </c>
    </row>
    <row r="27" spans="1:7" x14ac:dyDescent="0.25">
      <c r="A27" t="s">
        <v>15</v>
      </c>
      <c r="D27" t="s">
        <v>20</v>
      </c>
      <c r="F27" t="s">
        <v>16</v>
      </c>
    </row>
    <row r="28" spans="1:7" x14ac:dyDescent="0.25">
      <c r="A28" t="s">
        <v>17</v>
      </c>
      <c r="D28" t="s">
        <v>18</v>
      </c>
      <c r="F28" t="s">
        <v>19</v>
      </c>
    </row>
  </sheetData>
  <mergeCells count="4">
    <mergeCell ref="C6:G6"/>
    <mergeCell ref="A14:G14"/>
    <mergeCell ref="A15:G15"/>
    <mergeCell ref="A16:G16"/>
  </mergeCells>
  <pageMargins left="0.31496062992125984" right="0.31496062992125984" top="0.74803149606299213" bottom="0.74803149606299213" header="0.31496062992125984" footer="0.31496062992125984"/>
  <pageSetup scale="7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5DFB-B7DD-4C3E-B5E3-BD5567090ACF}">
  <sheetPr>
    <pageSetUpPr fitToPage="1"/>
  </sheetPr>
  <dimension ref="A1:M32"/>
  <sheetViews>
    <sheetView workbookViewId="0">
      <selection activeCell="F38" sqref="F38"/>
    </sheetView>
  </sheetViews>
  <sheetFormatPr baseColWidth="10" defaultRowHeight="15" x14ac:dyDescent="0.25"/>
  <cols>
    <col min="2" max="2" width="12.85546875" customWidth="1"/>
    <col min="3" max="3" width="29.140625" customWidth="1"/>
    <col min="4" max="4" width="38.28515625" customWidth="1"/>
    <col min="5" max="5" width="18.7109375" customWidth="1"/>
    <col min="6" max="6" width="15.140625" customWidth="1"/>
    <col min="7" max="7" width="21.85546875" customWidth="1"/>
    <col min="10" max="10" width="12.5703125" bestFit="1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5"/>
      <c r="D6" s="35"/>
      <c r="E6" s="35"/>
      <c r="F6" s="35"/>
      <c r="G6" s="35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35" t="s">
        <v>25</v>
      </c>
      <c r="B14" s="35"/>
      <c r="C14" s="35"/>
      <c r="D14" s="35"/>
      <c r="E14" s="35"/>
      <c r="F14" s="35"/>
      <c r="G14" s="35"/>
    </row>
    <row r="15" spans="1:7" x14ac:dyDescent="0.25">
      <c r="A15" s="35" t="s">
        <v>26</v>
      </c>
      <c r="B15" s="35"/>
      <c r="C15" s="35"/>
      <c r="D15" s="35"/>
      <c r="E15" s="35"/>
      <c r="F15" s="35"/>
      <c r="G15" s="35"/>
    </row>
    <row r="16" spans="1:7" ht="15.75" thickBot="1" x14ac:dyDescent="0.3">
      <c r="A16" s="36" t="s">
        <v>2</v>
      </c>
      <c r="B16" s="36"/>
      <c r="C16" s="36"/>
      <c r="D16" s="36"/>
      <c r="E16" s="36"/>
      <c r="F16" s="36"/>
      <c r="G16" s="35"/>
    </row>
    <row r="17" spans="1:13" ht="26.25" x14ac:dyDescent="0.25">
      <c r="A17" s="4" t="s">
        <v>3</v>
      </c>
      <c r="B17" s="5" t="s">
        <v>4</v>
      </c>
      <c r="C17" s="6" t="s">
        <v>5</v>
      </c>
      <c r="D17" s="6" t="s">
        <v>6</v>
      </c>
      <c r="E17" s="6" t="s">
        <v>7</v>
      </c>
      <c r="F17" s="7" t="s">
        <v>8</v>
      </c>
      <c r="G17" s="8" t="s">
        <v>9</v>
      </c>
    </row>
    <row r="18" spans="1:13" x14ac:dyDescent="0.25">
      <c r="A18" s="9"/>
      <c r="B18" s="10"/>
      <c r="C18" s="11"/>
      <c r="D18" s="12" t="s">
        <v>27</v>
      </c>
      <c r="E18" s="13"/>
      <c r="F18" s="14"/>
      <c r="G18" s="22">
        <v>1003711.33</v>
      </c>
    </row>
    <row r="19" spans="1:13" ht="38.25" x14ac:dyDescent="0.25">
      <c r="A19" s="9">
        <v>46035</v>
      </c>
      <c r="B19" s="10" t="s">
        <v>28</v>
      </c>
      <c r="C19" s="34" t="s">
        <v>29</v>
      </c>
      <c r="D19" s="17" t="s">
        <v>30</v>
      </c>
      <c r="E19" s="13">
        <v>6136</v>
      </c>
      <c r="F19" s="14"/>
      <c r="G19" s="22">
        <f>+G18+E19-F19</f>
        <v>1009847.33</v>
      </c>
    </row>
    <row r="20" spans="1:13" ht="25.5" x14ac:dyDescent="0.25">
      <c r="A20" s="9">
        <v>46035</v>
      </c>
      <c r="B20" s="10" t="s">
        <v>31</v>
      </c>
      <c r="C20" s="34" t="s">
        <v>29</v>
      </c>
      <c r="D20" s="17" t="s">
        <v>32</v>
      </c>
      <c r="E20" s="18">
        <v>6136</v>
      </c>
      <c r="F20" s="19"/>
      <c r="G20" s="22">
        <f t="shared" ref="G20:G24" si="0">+G19+E20-F20</f>
        <v>1015983.33</v>
      </c>
    </row>
    <row r="21" spans="1:13" ht="51" x14ac:dyDescent="0.25">
      <c r="A21" s="9">
        <v>46038</v>
      </c>
      <c r="B21" s="10" t="s">
        <v>33</v>
      </c>
      <c r="C21" s="34" t="s">
        <v>34</v>
      </c>
      <c r="D21" s="17" t="s">
        <v>35</v>
      </c>
      <c r="E21" s="18">
        <v>14000</v>
      </c>
      <c r="F21" s="18"/>
      <c r="G21" s="22">
        <f t="shared" si="0"/>
        <v>1029983.33</v>
      </c>
    </row>
    <row r="22" spans="1:13" ht="51" x14ac:dyDescent="0.25">
      <c r="A22" s="9">
        <v>46044</v>
      </c>
      <c r="B22" s="10" t="s">
        <v>36</v>
      </c>
      <c r="C22" s="34" t="s">
        <v>37</v>
      </c>
      <c r="D22" s="17" t="s">
        <v>38</v>
      </c>
      <c r="E22" s="18">
        <v>515848.73</v>
      </c>
      <c r="F22" s="18"/>
      <c r="G22" s="22">
        <f t="shared" si="0"/>
        <v>1545832.06</v>
      </c>
    </row>
    <row r="23" spans="1:13" ht="75.599999999999994" customHeight="1" x14ac:dyDescent="0.25">
      <c r="A23" s="9">
        <v>46051</v>
      </c>
      <c r="B23" s="10" t="s">
        <v>39</v>
      </c>
      <c r="C23" s="19" t="s">
        <v>40</v>
      </c>
      <c r="D23" s="21" t="s">
        <v>41</v>
      </c>
      <c r="E23" s="18">
        <v>8000</v>
      </c>
      <c r="F23" s="18"/>
      <c r="G23" s="22">
        <f t="shared" si="0"/>
        <v>1553832.06</v>
      </c>
    </row>
    <row r="24" spans="1:13" ht="82.9" customHeight="1" x14ac:dyDescent="0.25">
      <c r="A24" s="20">
        <v>46051</v>
      </c>
      <c r="B24" s="10" t="s">
        <v>42</v>
      </c>
      <c r="C24" s="19" t="s">
        <v>43</v>
      </c>
      <c r="D24" s="21" t="s">
        <v>44</v>
      </c>
      <c r="E24" s="18">
        <v>177000</v>
      </c>
      <c r="F24" s="18"/>
      <c r="G24" s="22">
        <f t="shared" si="0"/>
        <v>1730832.06</v>
      </c>
    </row>
    <row r="25" spans="1:13" ht="15.75" thickBot="1" x14ac:dyDescent="0.3">
      <c r="A25" s="19"/>
      <c r="B25" s="19"/>
      <c r="C25" s="23"/>
      <c r="D25" s="28" t="s">
        <v>45</v>
      </c>
      <c r="E25" s="29">
        <f>SUM(E19:E24)</f>
        <v>727120.73</v>
      </c>
      <c r="F25" s="23"/>
      <c r="G25" s="22">
        <f>+G18+E25-F25</f>
        <v>1730832.06</v>
      </c>
    </row>
    <row r="26" spans="1:13" x14ac:dyDescent="0.25">
      <c r="D26" s="30"/>
      <c r="E26" s="31"/>
      <c r="G26" s="32"/>
    </row>
    <row r="27" spans="1:13" x14ac:dyDescent="0.25">
      <c r="D27" s="30"/>
      <c r="E27" s="31"/>
      <c r="G27" s="32"/>
    </row>
    <row r="28" spans="1:13" x14ac:dyDescent="0.25">
      <c r="M28" s="33"/>
    </row>
    <row r="30" spans="1:13" x14ac:dyDescent="0.25">
      <c r="A30" t="s">
        <v>46</v>
      </c>
      <c r="D30" t="s">
        <v>47</v>
      </c>
    </row>
    <row r="31" spans="1:13" x14ac:dyDescent="0.25">
      <c r="A31" t="s">
        <v>48</v>
      </c>
      <c r="D31" t="s">
        <v>49</v>
      </c>
      <c r="F31" t="s">
        <v>50</v>
      </c>
    </row>
    <row r="32" spans="1:13" x14ac:dyDescent="0.25">
      <c r="F32" t="s">
        <v>51</v>
      </c>
    </row>
  </sheetData>
  <mergeCells count="4">
    <mergeCell ref="C6:G6"/>
    <mergeCell ref="A14:G14"/>
    <mergeCell ref="A15:G15"/>
    <mergeCell ref="A16:G16"/>
  </mergeCells>
  <pageMargins left="0.11811023622047245" right="0.11811023622047245" top="0.74803149606299213" bottom="0.55118110236220474" header="0.31496062992125984" footer="0.31496062992125984"/>
  <pageSetup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ENERO-344</vt:lpstr>
      <vt:lpstr>ENERO-962)</vt:lpstr>
      <vt:lpstr>ENERO 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2026-02-09T17:51:35Z</cp:lastPrinted>
  <dcterms:created xsi:type="dcterms:W3CDTF">2026-02-03T14:53:03Z</dcterms:created>
  <dcterms:modified xsi:type="dcterms:W3CDTF">2026-02-11T16:39:04Z</dcterms:modified>
</cp:coreProperties>
</file>